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24226"/>
  <mc:AlternateContent xmlns:mc="http://schemas.openxmlformats.org/markup-compatibility/2006">
    <mc:Choice Requires="x15">
      <x15ac:absPath xmlns:x15ac="http://schemas.microsoft.com/office/spreadsheetml/2010/11/ac" url="C:\Users\VHAKANFLOYDP\Desktop\"/>
    </mc:Choice>
  </mc:AlternateContent>
  <xr:revisionPtr revIDLastSave="0" documentId="8_{7BEFFEED-FA66-4DB0-85DC-6DF3C6D640F0}" xr6:coauthVersionLast="47" xr6:coauthVersionMax="47" xr10:uidLastSave="{00000000-0000-0000-0000-000000000000}"/>
  <workbookProtection workbookAlgorithmName="SHA-512" workbookHashValue="PXw3TvkFCc9Sa+taRthfLMOEgFx/Tzd7GFLnNejHYWrSm3XChR3fdtzCfHi3oqB+2XM7TvaCDt+FKvUUdLTovg==" workbookSaltValue="vlATKof6hOUFiE7p6LxBZg==" workbookSpinCount="100000" lockStructure="1"/>
  <bookViews>
    <workbookView xWindow="-110" yWindow="-110" windowWidth="19420" windowHeight="10420" tabRatio="594" xr2:uid="{00000000-000D-0000-FFFF-FFFF00000000}"/>
  </bookViews>
  <sheets>
    <sheet name="1. Instructions" sheetId="5" r:id="rId1"/>
    <sheet name="2. NPC Certification" sheetId="2" r:id="rId2"/>
    <sheet name="3. Board of Directors" sheetId="14" r:id="rId3"/>
    <sheet name="4. Revenues" sheetId="1" r:id="rId4"/>
    <sheet name="5. Expenses" sheetId="19" r:id="rId5"/>
    <sheet name="6. Financial Position" sheetId="9" r:id="rId6"/>
    <sheet name="7. Gov. Funding &gt;$25K" sheetId="10" r:id="rId7"/>
    <sheet name="8. Non-Gov Funding &gt;$25K" sheetId="3" r:id="rId8"/>
    <sheet name="9. Payees &gt;$50K" sheetId="15" r:id="rId9"/>
    <sheet name="10. Accomplishments" sheetId="12" r:id="rId10"/>
    <sheet name="11. Edu Activities" sheetId="13" r:id="rId11"/>
    <sheet name="12. Budget &amp; Other" sheetId="16" r:id="rId12"/>
    <sheet name="13. Audit Findings" sheetId="20" r:id="rId13"/>
  </sheets>
  <definedNames>
    <definedName name="_xlnm.Print_Area" localSheetId="0">'1. Instructions'!$A$1:$J$110</definedName>
    <definedName name="_xlnm.Print_Area" localSheetId="9">'10. Accomplishments'!$A$9:$A$48</definedName>
    <definedName name="_xlnm.Print_Area" localSheetId="10">'11. Edu Activities'!$A$6:$A$44</definedName>
    <definedName name="_xlnm.Print_Area" localSheetId="11">'12. Budget &amp; Other'!$A$5:$F$46</definedName>
    <definedName name="_xlnm.Print_Area" localSheetId="12">'13. Audit Findings'!$A$5:$F$46</definedName>
    <definedName name="_xlnm.Print_Area" localSheetId="1">'2. NPC Certification'!$A$3:$J$62</definedName>
    <definedName name="_xlnm.Print_Area" localSheetId="2">'3. Board of Directors'!$A$3:$C$67</definedName>
    <definedName name="_xlnm.Print_Area" localSheetId="3">'4. Revenues'!$A$6:$E$24</definedName>
    <definedName name="_xlnm.Print_Area" localSheetId="4">'5. Expenses'!$A$1:$L$71</definedName>
    <definedName name="_xlnm.Print_Area" localSheetId="5">'6. Financial Position'!$A$7:$C$13</definedName>
    <definedName name="_xlnm.Print_Area" localSheetId="6">'7. Gov. Funding &gt;$25K'!$A$10:$C$41</definedName>
    <definedName name="_xlnm.Print_Area" localSheetId="7">'8. Non-Gov Funding &gt;$25K'!$A$7:$C$29</definedName>
    <definedName name="_xlnm.Print_Area" localSheetId="8">'9. Payees &gt;$50K'!$A$8:$B$63</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G14" i="19"/>
  <c r="I35" i="2"/>
  <c r="I34" i="2"/>
  <c r="I31" i="2"/>
  <c r="I30" i="2"/>
  <c r="I29" i="2"/>
  <c r="D15" i="1" l="1"/>
  <c r="C15" i="1"/>
  <c r="B15" i="1"/>
  <c r="E14" i="1"/>
  <c r="E13" i="1"/>
  <c r="E12" i="1"/>
  <c r="E11" i="1"/>
  <c r="F63" i="19"/>
  <c r="E63" i="19"/>
  <c r="F62" i="19"/>
  <c r="E62" i="19"/>
  <c r="F57" i="19"/>
  <c r="E57" i="19"/>
  <c r="G33" i="19"/>
  <c r="D33" i="19" s="1"/>
  <c r="G32" i="19"/>
  <c r="G63" i="19" s="1"/>
  <c r="D18" i="19"/>
  <c r="D16" i="19"/>
  <c r="G18" i="19"/>
  <c r="G17" i="19"/>
  <c r="D17" i="19" s="1"/>
  <c r="G16" i="19"/>
  <c r="G15" i="19"/>
  <c r="D14" i="19"/>
  <c r="A5" i="19"/>
  <c r="C20" i="1" l="1"/>
  <c r="I33" i="2"/>
  <c r="B20" i="1"/>
  <c r="E20" i="1" s="1"/>
  <c r="I32" i="2"/>
  <c r="E15" i="1"/>
  <c r="E64" i="19"/>
  <c r="E65" i="19" s="1"/>
  <c r="F64" i="19"/>
  <c r="F65" i="19" s="1"/>
  <c r="D15" i="19"/>
  <c r="D32" i="19"/>
  <c r="D63" i="19" s="1"/>
  <c r="C18" i="20"/>
  <c r="A7" i="20"/>
  <c r="I63" i="19" l="1"/>
  <c r="H63" i="19"/>
  <c r="I62" i="19"/>
  <c r="H62" i="19"/>
  <c r="G58" i="19"/>
  <c r="D58" i="19" s="1"/>
  <c r="I57" i="19"/>
  <c r="D19" i="1" s="1"/>
  <c r="H57" i="19"/>
  <c r="D18" i="1" s="1"/>
  <c r="E18" i="1" s="1"/>
  <c r="G56" i="19"/>
  <c r="D56" i="19"/>
  <c r="G55" i="19"/>
  <c r="D55" i="19" s="1"/>
  <c r="G54" i="19"/>
  <c r="D54" i="19"/>
  <c r="G53" i="19"/>
  <c r="D53" i="19" s="1"/>
  <c r="G52" i="19"/>
  <c r="D52" i="19"/>
  <c r="G51" i="19"/>
  <c r="D51" i="19" s="1"/>
  <c r="G50" i="19"/>
  <c r="D50" i="19"/>
  <c r="G49" i="19"/>
  <c r="D49" i="19" s="1"/>
  <c r="G48" i="19"/>
  <c r="D48" i="19"/>
  <c r="G47" i="19"/>
  <c r="D47" i="19" s="1"/>
  <c r="G46" i="19"/>
  <c r="D46" i="19"/>
  <c r="G45" i="19"/>
  <c r="D45" i="19" s="1"/>
  <c r="G44" i="19"/>
  <c r="G64" i="19" s="1"/>
  <c r="G43" i="19"/>
  <c r="D43" i="19" s="1"/>
  <c r="G42" i="19"/>
  <c r="D42" i="19"/>
  <c r="G41" i="19"/>
  <c r="D41" i="19" s="1"/>
  <c r="G40" i="19"/>
  <c r="D40" i="19"/>
  <c r="K36" i="19"/>
  <c r="C36" i="19"/>
  <c r="G34" i="19"/>
  <c r="D34" i="19"/>
  <c r="G31" i="19"/>
  <c r="D31" i="19" s="1"/>
  <c r="G30" i="19"/>
  <c r="D30" i="19"/>
  <c r="G29" i="19"/>
  <c r="D29" i="19" s="1"/>
  <c r="G28" i="19"/>
  <c r="D28" i="19"/>
  <c r="G27" i="19"/>
  <c r="D27" i="19" s="1"/>
  <c r="G26" i="19"/>
  <c r="D26" i="19"/>
  <c r="G25" i="19"/>
  <c r="D25" i="19" s="1"/>
  <c r="G24" i="19"/>
  <c r="D24" i="19"/>
  <c r="G23" i="19"/>
  <c r="D23" i="19" s="1"/>
  <c r="G22" i="19"/>
  <c r="D22" i="19"/>
  <c r="G21" i="19"/>
  <c r="D21" i="19" s="1"/>
  <c r="G20" i="19"/>
  <c r="D20" i="19"/>
  <c r="G19" i="19"/>
  <c r="D19" i="19" s="1"/>
  <c r="G13" i="19"/>
  <c r="G12" i="19"/>
  <c r="D12" i="19"/>
  <c r="G11" i="19"/>
  <c r="D11" i="19" s="1"/>
  <c r="G10" i="19"/>
  <c r="D10" i="19"/>
  <c r="G9" i="19"/>
  <c r="D44" i="19" l="1"/>
  <c r="D64" i="19" s="1"/>
  <c r="G62" i="19"/>
  <c r="G65" i="19" s="1"/>
  <c r="G57" i="19"/>
  <c r="D57" i="19" s="1"/>
  <c r="D59" i="19" s="1"/>
  <c r="E59" i="19" s="1"/>
  <c r="H64" i="19"/>
  <c r="H65" i="19" s="1"/>
  <c r="I64" i="19"/>
  <c r="I65" i="19" s="1"/>
  <c r="D9" i="19"/>
  <c r="D13" i="19"/>
  <c r="D62" i="19" s="1"/>
  <c r="D65" i="19" l="1"/>
  <c r="C41" i="10"/>
  <c r="B63" i="15"/>
  <c r="A7" i="16"/>
  <c r="A9" i="12"/>
  <c r="A6" i="13"/>
  <c r="A8" i="15"/>
  <c r="A10" i="10"/>
  <c r="A7" i="3"/>
  <c r="A7" i="9"/>
  <c r="A7" i="1"/>
  <c r="A3" i="14"/>
  <c r="C13" i="9"/>
  <c r="I28" i="2"/>
  <c r="I27" i="2"/>
  <c r="I26" i="2"/>
  <c r="I25" i="2"/>
  <c r="E19" i="1"/>
  <c r="E21" i="1" s="1"/>
  <c r="D21" i="2" l="1"/>
  <c r="E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 Wu</author>
    <author>Mary L. Thornton</author>
  </authors>
  <commentList>
    <comment ref="E10" authorId="0" shapeId="0" xr:uid="{00000000-0006-0000-0300-000001000000}">
      <text>
        <r>
          <rPr>
            <b/>
            <sz val="8"/>
            <color indexed="81"/>
            <rFont val="Tahoma"/>
            <family val="2"/>
          </rPr>
          <t>Be sure computed totals are consistent with amounts reported on IRS Form 990</t>
        </r>
        <r>
          <rPr>
            <sz val="8"/>
            <color indexed="81"/>
            <rFont val="Tahoma"/>
            <family val="2"/>
          </rPr>
          <t xml:space="preserve">
</t>
        </r>
      </text>
    </comment>
    <comment ref="A13" authorId="1" shapeId="0" xr:uid="{00000000-0006-0000-0300-000002000000}">
      <text>
        <r>
          <rPr>
            <sz val="8"/>
            <color indexed="81"/>
            <rFont val="Tahoma"/>
            <family val="2"/>
          </rPr>
          <t>All interest, dividend and other investment income should be reported in the General Column.</t>
        </r>
      </text>
    </comment>
  </commentList>
</comments>
</file>

<file path=xl/sharedStrings.xml><?xml version="1.0" encoding="utf-8"?>
<sst xmlns="http://schemas.openxmlformats.org/spreadsheetml/2006/main" count="727" uniqueCount="611">
  <si>
    <t>The VA Nonprofit Program Office (NPPO) is responsible for collecting and compiling the Annual</t>
  </si>
  <si>
    <t xml:space="preserve">Reports to VA from all of the VA Affiliated Nonprofit Research and Education Corporations </t>
  </si>
  <si>
    <t>(NPCs).  If you have questions or concerns regarding the Excel Workbook used to compile this</t>
  </si>
  <si>
    <t>Report or the submission instructions, please call or email Kimberly Collins, NPPO Director.</t>
  </si>
  <si>
    <t xml:space="preserve">                                                            Phone:     (202) 731-6973</t>
  </si>
  <si>
    <r>
      <t xml:space="preserve">                                                             Email:  </t>
    </r>
    <r>
      <rPr>
        <u/>
        <sz val="12"/>
        <rFont val="Arial"/>
        <family val="2"/>
      </rPr>
      <t>kimberly.collins@va.gov</t>
    </r>
  </si>
  <si>
    <t>GENERAL INSTRUCTIONS</t>
  </si>
  <si>
    <t xml:space="preserve">1.    This information is being collected primarily for the purpose of compiling the NPC Annual Report </t>
  </si>
  <si>
    <t xml:space="preserve">        to Congress.  Congress mandated a combined Annual Report so that it could get information</t>
  </si>
  <si>
    <t xml:space="preserve">        about the entire NPC program on a consolidated basis nationwide.  The combined NPC Annual</t>
  </si>
  <si>
    <t xml:space="preserve">        Report to Congress is also used by top level VA managers to assess the program's progress,</t>
  </si>
  <si>
    <t xml:space="preserve">        by the NPCs themselves to gauge their individual standing in relation to the entire group of</t>
  </si>
  <si>
    <t xml:space="preserve">        NPCs, and by organizations and individuals outside the government that have an interest in</t>
  </si>
  <si>
    <t xml:space="preserve">        the NPCs.  Also, very importantly, the information submitted is used by the VA executives and</t>
  </si>
  <si>
    <t xml:space="preserve">        the NPPO to carry out some of the VA Secretary's oversight duties and responsibilities.</t>
  </si>
  <si>
    <t xml:space="preserve">2.    The NPC Annual Reports are needed by VA to accomplish its duties and responsibilities to </t>
  </si>
  <si>
    <t xml:space="preserve">       report to Congress, to provide needed information to senior VA executives, conduct some of </t>
  </si>
  <si>
    <t xml:space="preserve">       the oversight for the NPCs, and to aid the NPCs in accomplishing their fundamental objective</t>
  </si>
  <si>
    <t xml:space="preserve">       of providing support to VA research and education.</t>
  </si>
  <si>
    <t>3.    All NPCs must respond annually by submitting their NPC Annual Reports.  Normally, the reports</t>
  </si>
  <si>
    <t xml:space="preserve">       will be prepared by the NPC's Executive Director, Chief Executive Officer, Chief Financial Officer,</t>
  </si>
  <si>
    <t xml:space="preserve">       Controller or other person with equivalent authority, ability and access to the required financial </t>
  </si>
  <si>
    <t xml:space="preserve">       and other information.</t>
  </si>
  <si>
    <t xml:space="preserve">4.    NPPO estimates that it will take an average of 3 and 1/2 hours to prepare this Report. </t>
  </si>
  <si>
    <t xml:space="preserve">       However, because of the huge size disparities in the NPCs and other factors peculiar to some </t>
  </si>
  <si>
    <t xml:space="preserve">       of the NPCs, more or less time may be needed.  If you would like to comment upon the estimated</t>
  </si>
  <si>
    <t xml:space="preserve">       burden of preparing this Report, please contact Kimberly Collins, NPPO Director, at</t>
  </si>
  <si>
    <r>
      <t xml:space="preserve">       (202) 731-6973 or </t>
    </r>
    <r>
      <rPr>
        <u/>
        <sz val="12"/>
        <rFont val="Arial"/>
        <family val="2"/>
      </rPr>
      <t>kimberly.collins@va.gov</t>
    </r>
    <r>
      <rPr>
        <sz val="12"/>
        <rFont val="Arial"/>
        <family val="2"/>
      </rPr>
      <t>.</t>
    </r>
  </si>
  <si>
    <t xml:space="preserve">5.    As noted above, this Annual Report is mandatory for all NPCs, regardless of size and whether </t>
  </si>
  <si>
    <t xml:space="preserve">       they are active or not.  Each NPC will be responsible for submitting this Annual Report as long</t>
  </si>
  <si>
    <t xml:space="preserve">       as it is not properly, legally dissolved.</t>
  </si>
  <si>
    <t xml:space="preserve">6.    VA and NPPO do not and cannot assure confidentiality or privacy of any of the information </t>
  </si>
  <si>
    <t xml:space="preserve">       submitted in this Report.  The information in this Report is required for and will be included in</t>
  </si>
  <si>
    <t xml:space="preserve">       VA's NPC Annual Report to Congress, which is required by statute and is a public document.</t>
  </si>
  <si>
    <t xml:space="preserve">7.    Congress requires detailed listings of all NPC payees greater than $50,000.  This may </t>
  </si>
  <si>
    <t xml:space="preserve">       require the listing of payments to employees.  NPPO regards this as "sensitive" </t>
  </si>
  <si>
    <t xml:space="preserve">       information and suggests that employee numbers, not names, be used in the listing.</t>
  </si>
  <si>
    <t xml:space="preserve">       NPPO does not regard any other information submitted in this Report to be of a sensitive</t>
  </si>
  <si>
    <t xml:space="preserve">       nature.</t>
  </si>
  <si>
    <t xml:space="preserve">8.    Under the Paperwork Reduction Act, VA may not conduct or sponsor, and you are not </t>
  </si>
  <si>
    <t xml:space="preserve">       required to respond to a collection of information unless it displays a valid Office of </t>
  </si>
  <si>
    <t xml:space="preserve">       Management and Budget (OMB) number, or is being collected from fewer than ten</t>
  </si>
  <si>
    <t xml:space="preserve">       persons (entities) in a twelve month period.</t>
  </si>
  <si>
    <t>SPECIFIC INSTRUCTIONS</t>
  </si>
  <si>
    <t xml:space="preserve">  9.   Both the preparation and filing of this Report are by electronic means.</t>
  </si>
  <si>
    <r>
      <t xml:space="preserve">10.   On or before </t>
    </r>
    <r>
      <rPr>
        <b/>
        <sz val="12"/>
        <rFont val="Arial"/>
        <family val="2"/>
      </rPr>
      <t>June 1, 2024</t>
    </r>
    <r>
      <rPr>
        <sz val="12"/>
        <rFont val="Arial"/>
        <family val="2"/>
      </rPr>
      <t xml:space="preserve"> please submit your NPC Annual Report form </t>
    </r>
    <r>
      <rPr>
        <u/>
        <sz val="12"/>
        <rFont val="Arial"/>
        <family val="2"/>
      </rPr>
      <t>in Excel format</t>
    </r>
    <r>
      <rPr>
        <sz val="12"/>
        <rFont val="Arial"/>
        <family val="2"/>
      </rPr>
      <t xml:space="preserve"> by email to</t>
    </r>
  </si>
  <si>
    <r>
      <rPr>
        <sz val="12"/>
        <color rgb="FF000000"/>
        <rFont val="Arial"/>
        <family val="2"/>
      </rPr>
      <t xml:space="preserve">        Oscar.boyce2</t>
    </r>
    <r>
      <rPr>
        <u/>
        <sz val="12"/>
        <color rgb="FF000000"/>
        <rFont val="Arial"/>
        <family val="2"/>
      </rPr>
      <t xml:space="preserve">@va.gov </t>
    </r>
    <r>
      <rPr>
        <sz val="12"/>
        <color rgb="FF000000"/>
        <rFont val="Arial"/>
        <family val="2"/>
      </rPr>
      <t xml:space="preserve">with copies to VACONPPO@va.gov. </t>
    </r>
  </si>
  <si>
    <t xml:space="preserve">        Please do not change the print settings or otherwise alter the form.</t>
  </si>
  <si>
    <t xml:space="preserve">11.  Print out the NPC Certification page (Tab 2), sign the Certification, and create a PDF of the NPC </t>
  </si>
  <si>
    <r>
      <t xml:space="preserve">       Certification page </t>
    </r>
    <r>
      <rPr>
        <u/>
        <sz val="12"/>
        <rFont val="Arial"/>
        <family val="2"/>
      </rPr>
      <t>only</t>
    </r>
    <r>
      <rPr>
        <sz val="12"/>
        <rFont val="Arial"/>
        <family val="2"/>
      </rPr>
      <t>.</t>
    </r>
  </si>
  <si>
    <t>12.  In an email to the NPPO, please attach the following items in the format indicated in parenthesis:</t>
  </si>
  <si>
    <t xml:space="preserve">           a.  Completed NPC Annual Report Template workbook including Tab 12 (Excel only)</t>
  </si>
  <si>
    <t xml:space="preserve">           b.  Signed Certification page (only) at Tab 2 (PDF)</t>
  </si>
  <si>
    <t xml:space="preserve">           c.  Independent Audtiors' Report (PDF)</t>
  </si>
  <si>
    <r>
      <t xml:space="preserve">               </t>
    </r>
    <r>
      <rPr>
        <b/>
        <sz val="12"/>
        <rFont val="Arial"/>
        <family val="2"/>
      </rPr>
      <t xml:space="preserve"> Important Note:</t>
    </r>
    <r>
      <rPr>
        <sz val="12"/>
        <rFont val="Arial"/>
        <family val="2"/>
      </rPr>
      <t xml:space="preserve"> Annual audits by independent outside auditors are required for all NPCs</t>
    </r>
  </si>
  <si>
    <t xml:space="preserve">                                              with annual revenues of $500,000 or more.  If the NPC's annual </t>
  </si>
  <si>
    <t xml:space="preserve">                                              revenues are between $100,000 and $500,000, then independent </t>
  </si>
  <si>
    <t xml:space="preserve">                                              outside audits are required only every three years.  If annual revenues are </t>
  </si>
  <si>
    <t xml:space="preserve">                                              less than $100,000, then independent outside audits are not required.</t>
  </si>
  <si>
    <t xml:space="preserve">           d.  Audited Financial Statements (PDF) and Single Audit Report (Uniform Guidance), if required</t>
  </si>
  <si>
    <t xml:space="preserve">           e.  Letters from Independent Auditors (PDF), if audit is required and letter(s) received</t>
  </si>
  <si>
    <t xml:space="preserve">           f.   IRS Form 990 or Form 990EZ with all schedules (PDF)</t>
  </si>
  <si>
    <r>
      <t xml:space="preserve">       Please note that the Report and all of the other foregoing documents are </t>
    </r>
    <r>
      <rPr>
        <b/>
        <sz val="12"/>
        <rFont val="Arial"/>
        <family val="2"/>
      </rPr>
      <t>due June 1, 2024.</t>
    </r>
  </si>
  <si>
    <r>
      <t xml:space="preserve">13.  In the "Subject" line of your email, please indicate your </t>
    </r>
    <r>
      <rPr>
        <b/>
        <sz val="12"/>
        <rFont val="Arial"/>
        <family val="2"/>
      </rPr>
      <t>city and state first</t>
    </r>
    <r>
      <rPr>
        <sz val="12"/>
        <rFont val="Arial"/>
        <family val="2"/>
      </rPr>
      <t xml:space="preserve"> and then the item(s) </t>
    </r>
  </si>
  <si>
    <r>
      <rPr>
        <sz val="12"/>
        <color rgb="FF000000"/>
        <rFont val="Arial"/>
        <family val="2"/>
      </rPr>
      <t xml:space="preserve">       you are submitting:  For example:  "Subject:  </t>
    </r>
    <r>
      <rPr>
        <b/>
        <sz val="12"/>
        <color rgb="FF000000"/>
        <rFont val="Arial"/>
        <family val="2"/>
      </rPr>
      <t>Columbia, MO</t>
    </r>
    <r>
      <rPr>
        <sz val="12"/>
        <color rgb="FF000000"/>
        <rFont val="Arial"/>
        <family val="2"/>
      </rPr>
      <t xml:space="preserve"> - 2023 NPC Annual Report"</t>
    </r>
  </si>
  <si>
    <t xml:space="preserve">14.  If the attached files are too large to send in one email, then please submit multiple emails with a </t>
  </si>
  <si>
    <t xml:space="preserve">       notation in the email "Subject" line.  For example: "Subject:  Columbia, MO - Independent </t>
  </si>
  <si>
    <r>
      <rPr>
        <sz val="12"/>
        <color rgb="FF000000"/>
        <rFont val="Arial"/>
        <family val="2"/>
      </rPr>
      <t xml:space="preserve">       Auditors' Report and Audited Financial Statements for 2023 - </t>
    </r>
    <r>
      <rPr>
        <b/>
        <sz val="12"/>
        <color rgb="FF000000"/>
        <rFont val="Arial"/>
        <family val="2"/>
      </rPr>
      <t>1 of 2</t>
    </r>
    <r>
      <rPr>
        <sz val="12"/>
        <color rgb="FF000000"/>
        <rFont val="Arial"/>
        <family val="2"/>
      </rPr>
      <t>".  Please do not submit more</t>
    </r>
  </si>
  <si>
    <t xml:space="preserve">       than one file for each report.</t>
  </si>
  <si>
    <r>
      <t xml:space="preserve">15. </t>
    </r>
    <r>
      <rPr>
        <b/>
        <i/>
        <sz val="12"/>
        <rFont val="Arial"/>
        <family val="2"/>
      </rPr>
      <t>Please double check to see that your Total Assets, Total Liabilities, Total Revenues and</t>
    </r>
  </si>
  <si>
    <r>
      <t xml:space="preserve">       </t>
    </r>
    <r>
      <rPr>
        <b/>
        <i/>
        <sz val="12"/>
        <rFont val="Arial"/>
        <family val="2"/>
      </rPr>
      <t xml:space="preserve">Total Expenses figures agree exactly with the corresponding amounts shown on your </t>
    </r>
  </si>
  <si>
    <r>
      <t xml:space="preserve">       </t>
    </r>
    <r>
      <rPr>
        <b/>
        <i/>
        <sz val="12"/>
        <rFont val="Arial"/>
        <family val="2"/>
      </rPr>
      <t>Form 990 or 990 EZ tax return.</t>
    </r>
    <r>
      <rPr>
        <sz val="12"/>
        <rFont val="Arial"/>
        <family val="2"/>
      </rPr>
      <t xml:space="preserve">  Also, please be sure you have completed all tabs, including</t>
    </r>
  </si>
  <si>
    <t xml:space="preserve">       including "Accomplishments" (Tab 10) and "Budget and Other" (Tab 12).  The information on</t>
  </si>
  <si>
    <t xml:space="preserve">       Tab 12 is very important for VA's budgeting and reporting of budget information to the OMB. </t>
  </si>
  <si>
    <t xml:space="preserve">       The other information at Tab 12 is necessary for senior VA executives and NPPO to evaluate</t>
  </si>
  <si>
    <t xml:space="preserve">       your NPC's progress, financial condition, and operations.</t>
  </si>
  <si>
    <t xml:space="preserve">16.  Please do not submit any password protected documents.  We must be able to open, read, and, </t>
  </si>
  <si>
    <t xml:space="preserve">       if convenient for us, be able to print any documents you submit. Please do not change the</t>
  </si>
  <si>
    <t xml:space="preserve">       print settings or make other changes to the Template.</t>
  </si>
  <si>
    <t xml:space="preserve">17.  NPPO will send you an email acknowledging your submission and NPPO's acceptance of </t>
  </si>
  <si>
    <t xml:space="preserve">       your NPC Annual Report as soon as it has made a preliminary review of the Report's</t>
  </si>
  <si>
    <t xml:space="preserve">       completeness and accuracy.</t>
  </si>
  <si>
    <t xml:space="preserve">    Thank you for your cooperation in following these instructions!</t>
  </si>
  <si>
    <t>Instructions:</t>
  </si>
  <si>
    <r>
      <rPr>
        <b/>
        <sz val="12"/>
        <rFont val="Arial"/>
        <family val="2"/>
      </rPr>
      <t>ONLY</t>
    </r>
    <r>
      <rPr>
        <sz val="12"/>
        <rFont val="Arial"/>
        <family val="2"/>
      </rPr>
      <t xml:space="preserve"> enter information in the cells </t>
    </r>
    <r>
      <rPr>
        <b/>
        <u/>
        <sz val="12"/>
        <rFont val="Arial"/>
        <family val="2"/>
      </rPr>
      <t>shaded yellow and check off appropriate boxes</t>
    </r>
    <r>
      <rPr>
        <sz val="12"/>
        <rFont val="Arial"/>
        <family val="2"/>
      </rPr>
      <t>. All other fields will populate automatically from data on subsequent worksheets.</t>
    </r>
  </si>
  <si>
    <t>VAMC Affiliate</t>
  </si>
  <si>
    <t>NPC</t>
  </si>
  <si>
    <t>Exact Name of Corporation per Articles of Incorporation:</t>
  </si>
  <si>
    <t>Primary Affiliated VAMC:</t>
  </si>
  <si>
    <t>Other Affiliated VAMC(s):</t>
  </si>
  <si>
    <t>Albuquerque</t>
  </si>
  <si>
    <t>Amarillo Research Foundation, Inc.</t>
  </si>
  <si>
    <t>Executive Director Name:</t>
  </si>
  <si>
    <t>Allen Park (Detroit)</t>
  </si>
  <si>
    <t>Asheville Medical Research and Education  Corporation</t>
  </si>
  <si>
    <t>Phone:</t>
  </si>
  <si>
    <t>Amarillo</t>
  </si>
  <si>
    <t>Atlanta Research and Education Foundation, Inc.</t>
  </si>
  <si>
    <t>Fax:</t>
  </si>
  <si>
    <t>Ann Arbor</t>
  </si>
  <si>
    <t>Augusta Biomedical Research Corporation</t>
  </si>
  <si>
    <t>Email:</t>
  </si>
  <si>
    <t>Asheville</t>
  </si>
  <si>
    <t>Baltimore Research and Education Foundation</t>
  </si>
  <si>
    <t>Atlanta Decatur</t>
  </si>
  <si>
    <t>Bedford VA Research Corporation, Inc.</t>
  </si>
  <si>
    <t>This corporation engages in:</t>
  </si>
  <si>
    <t>Augusta</t>
  </si>
  <si>
    <t>Biomedical Research and Education Foundation of Southern Arizona</t>
  </si>
  <si>
    <t>Research</t>
  </si>
  <si>
    <t>Research &amp; Education</t>
  </si>
  <si>
    <t>Education Only</t>
  </si>
  <si>
    <t>Baltimore</t>
  </si>
  <si>
    <t>Biomedical Research Foundation</t>
  </si>
  <si>
    <t xml:space="preserve">Bay Pines </t>
  </si>
  <si>
    <t>Biomedical Research Foundation of South Texas, Inc.</t>
  </si>
  <si>
    <t>Audit Type:</t>
  </si>
  <si>
    <t>A133</t>
  </si>
  <si>
    <t>GAGAS</t>
  </si>
  <si>
    <t>GAAS</t>
  </si>
  <si>
    <t>Bedford</t>
  </si>
  <si>
    <t>Biomedical Research Institute of New Mexico</t>
  </si>
  <si>
    <t>Birmingham</t>
  </si>
  <si>
    <t>Boston VA Research Institute, Inc.</t>
  </si>
  <si>
    <t>If no audit this year, date of last audit:</t>
  </si>
  <si>
    <t>Bronx</t>
  </si>
  <si>
    <t>Bronx Veterans Medical Research Foundation</t>
  </si>
  <si>
    <t>A-133</t>
  </si>
  <si>
    <t>Total Revenue</t>
  </si>
  <si>
    <t>Brooklyn</t>
  </si>
  <si>
    <t>Buffalo Institute for Medical Research, Inc.</t>
  </si>
  <si>
    <t>(See VHA Handbook 1200.17, Appendix A to determine audit requirements.)</t>
  </si>
  <si>
    <t>Buffalo</t>
  </si>
  <si>
    <t>Carl T. Hayden Medical Research Foundation</t>
  </si>
  <si>
    <t>Charleston, SC</t>
  </si>
  <si>
    <t>Central Florida Research and Education Foundation</t>
  </si>
  <si>
    <t>Revenues and Expenditures</t>
  </si>
  <si>
    <t>Chicago Lakeside</t>
  </si>
  <si>
    <t>Central New York Research Corporation</t>
  </si>
  <si>
    <t>a.</t>
  </si>
  <si>
    <t>Government funding received for research</t>
  </si>
  <si>
    <t>Chicago West Side</t>
  </si>
  <si>
    <t>Central Texas Veterans Research Foundation</t>
  </si>
  <si>
    <t>b.</t>
  </si>
  <si>
    <t>Government funding received for education</t>
  </si>
  <si>
    <t>Cincinnati</t>
  </si>
  <si>
    <t>Charleston Research Institute, Inc.</t>
  </si>
  <si>
    <t>c.</t>
  </si>
  <si>
    <t>Non-Government funding received for research</t>
  </si>
  <si>
    <t>Clarksburg</t>
  </si>
  <si>
    <t>Chicago Association for Research &amp; Education in Science</t>
  </si>
  <si>
    <t>d.</t>
  </si>
  <si>
    <t>Non-Government funding received for education</t>
  </si>
  <si>
    <t>Cleveland</t>
  </si>
  <si>
    <t>Cincinnati Foundation for Biomedical Research &amp; Education</t>
  </si>
  <si>
    <t>e.</t>
  </si>
  <si>
    <t>Salary expenditure for research staff</t>
  </si>
  <si>
    <t>Columbia, SC</t>
  </si>
  <si>
    <t>Clinical Research Foundation, Inc.</t>
  </si>
  <si>
    <t>f.</t>
  </si>
  <si>
    <t>Salary expenditure for education staff</t>
  </si>
  <si>
    <t>Columbia, MO</t>
  </si>
  <si>
    <t>Collaborative Medical Research Corporation</t>
  </si>
  <si>
    <t>g.</t>
  </si>
  <si>
    <t>Salary expenditure for corporate administrative staff</t>
  </si>
  <si>
    <t>Dallas</t>
  </si>
  <si>
    <t>Dallas VA Research Corporation</t>
  </si>
  <si>
    <t>h.</t>
  </si>
  <si>
    <t>Total expenditure for research</t>
  </si>
  <si>
    <t>Dayton</t>
  </si>
  <si>
    <t>Dayton VA Research and Education Foundation</t>
  </si>
  <si>
    <t>i.</t>
  </si>
  <si>
    <t>Total expenditure for education</t>
  </si>
  <si>
    <t>Denver</t>
  </si>
  <si>
    <t>Denver Research Institute</t>
  </si>
  <si>
    <t>j.</t>
  </si>
  <si>
    <t>Travel expenditure for research</t>
  </si>
  <si>
    <t>Durham</t>
  </si>
  <si>
    <t>Dorn Research Institute</t>
  </si>
  <si>
    <t>k.</t>
  </si>
  <si>
    <t>Travel expenditure for education</t>
  </si>
  <si>
    <t>E Orange</t>
  </si>
  <si>
    <t>East Bay Institute for Research &amp; Education</t>
  </si>
  <si>
    <t>Fort Meade</t>
  </si>
  <si>
    <t>Great Plains Medical Research Foundation</t>
  </si>
  <si>
    <t>The following required items are included as attachments - all documents must be submitted electronically:</t>
  </si>
  <si>
    <t>Fresno</t>
  </si>
  <si>
    <t>Highland Drive Research &amp; Education Foundation</t>
  </si>
  <si>
    <t>Independent Auditors' Report (PDF)</t>
  </si>
  <si>
    <t>N/A - Revenue &lt;$100,000, or</t>
  </si>
  <si>
    <t>Gainesville</t>
  </si>
  <si>
    <t>Houston VA Research and Education Foundation</t>
  </si>
  <si>
    <t>Audited Financial Statements (PDF)</t>
  </si>
  <si>
    <t xml:space="preserve">              3 Yr. Grace Period</t>
  </si>
  <si>
    <t>Auditor's Management Letter (PDF)</t>
  </si>
  <si>
    <t>N/A - No Management Letter Issued</t>
  </si>
  <si>
    <t>Highland Drive</t>
  </si>
  <si>
    <t>Huntington Institute for Research &amp; Education</t>
  </si>
  <si>
    <t>Educational Activities List</t>
  </si>
  <si>
    <t>N/A - No Education Activities</t>
  </si>
  <si>
    <t>Hines</t>
  </si>
  <si>
    <t>Indiana Institute for Medical Research, Inc.</t>
  </si>
  <si>
    <t>Lists of Funding Sources &gt;$25,000</t>
  </si>
  <si>
    <t>Honolulu</t>
  </si>
  <si>
    <t>Institute for Clinical Research, Inc.</t>
  </si>
  <si>
    <t xml:space="preserve">List of Payees &gt;$50,000 </t>
  </si>
  <si>
    <t>Houston</t>
  </si>
  <si>
    <t>Institute for Medical Research, Inc.</t>
  </si>
  <si>
    <t xml:space="preserve">List of Major Accomplishments - Minimum 3 </t>
  </si>
  <si>
    <t>Huntington</t>
  </si>
  <si>
    <t>Iowa City VA Medical Research Foundation</t>
  </si>
  <si>
    <t>IRS Form 990 with all Schedules (PDF)</t>
  </si>
  <si>
    <t>Indianapolis</t>
  </si>
  <si>
    <t>James A. Haley Veterans Research &amp; Education Foundation, Inc.</t>
  </si>
  <si>
    <t>Iowa City</t>
  </si>
  <si>
    <t>JH Quillen VAMC Biomedical Research Corporation</t>
  </si>
  <si>
    <t xml:space="preserve">I certify that each NPC director, officer and employee has been trained about the NPC's conflict </t>
  </si>
  <si>
    <t xml:space="preserve">of interest policy in accordance with VHA Handbook 1200.17, and has acknowledged understanding of </t>
  </si>
  <si>
    <t>the policy, agreed to comply with the policy, and submitted a conflict of interest disclosure form in</t>
  </si>
  <si>
    <t>accordance with said policy.</t>
  </si>
  <si>
    <t>Executive Director Signature</t>
  </si>
  <si>
    <t>Date</t>
  </si>
  <si>
    <t xml:space="preserve">I certify that all new NPC board members, including statutory VA directors, and all new executive </t>
  </si>
  <si>
    <t>directors, officers and key employees have taken internal controls training within 90 days of assuming</t>
  </si>
  <si>
    <t>their roles and have also taken the required annual conflict of interest training.</t>
  </si>
  <si>
    <t>Little Rock</t>
  </si>
  <si>
    <t>McGuire Research Institute, Inc.</t>
  </si>
  <si>
    <t>Loma Linda</t>
  </si>
  <si>
    <t>Metropolitan Detroit Research &amp; Education Foundation</t>
  </si>
  <si>
    <t>Long Beach</t>
  </si>
  <si>
    <t>Middle Tennessee Research Institute, Inc.</t>
  </si>
  <si>
    <t>Los Angeles</t>
  </si>
  <si>
    <t>Midwest Biomedical Research Foundation</t>
  </si>
  <si>
    <t>Louisville</t>
  </si>
  <si>
    <t>Minnesota Veterans Research Institute</t>
  </si>
  <si>
    <t>Martinez/Sacramento</t>
  </si>
  <si>
    <t>Missouri Foundation for Medical  Research</t>
  </si>
  <si>
    <t>Memphis</t>
  </si>
  <si>
    <t>Montrose Research Corporation</t>
  </si>
  <si>
    <t>Miami</t>
  </si>
  <si>
    <t>Mountaineer Education &amp; Research Corporation</t>
  </si>
  <si>
    <t>Milwaukee</t>
  </si>
  <si>
    <t>Narrows Institute for Biomedical Research, Inc.</t>
  </si>
  <si>
    <t>Minneapolis</t>
  </si>
  <si>
    <t>Nebraska Educational Biomedical Research Association</t>
  </si>
  <si>
    <t>Montgomery</t>
  </si>
  <si>
    <t>New England Healthcare Education &amp; Research Corporation</t>
  </si>
  <si>
    <t>Montrose</t>
  </si>
  <si>
    <t>New England Medical Research Institute, Inc.</t>
  </si>
  <si>
    <t>Mountain Home</t>
  </si>
  <si>
    <t>North Florida Foundation for Research and Education, Inc.</t>
  </si>
  <si>
    <t>Murfreesboro</t>
  </si>
  <si>
    <t>Northern California Institute for Research &amp; Education, Inc.</t>
  </si>
  <si>
    <t>New Orleans</t>
  </si>
  <si>
    <t>Ocean State Research Institute, Inc.</t>
  </si>
  <si>
    <t>Northampton</t>
  </si>
  <si>
    <t>Overton Brooks Research Corporation</t>
  </si>
  <si>
    <t>Northport Kings Park</t>
  </si>
  <si>
    <t>Palo Alto Institute for Research and Education, Inc.</t>
  </si>
  <si>
    <t>Oklahoma</t>
  </si>
  <si>
    <t>Philadelphia Research and Education Foundation</t>
  </si>
  <si>
    <t>Omaha</t>
  </si>
  <si>
    <t>Portland VA Research Foundation, Inc.</t>
  </si>
  <si>
    <t>Orlando</t>
  </si>
  <si>
    <t>Research &amp; Education Association at Lakeside</t>
  </si>
  <si>
    <t>Palo Alto</t>
  </si>
  <si>
    <t>Research! Mississippi, Inc.</t>
  </si>
  <si>
    <t>Philadelphia</t>
  </si>
  <si>
    <t>Research, Incorporated</t>
  </si>
  <si>
    <t>Phoenix</t>
  </si>
  <si>
    <t>Salem Research Institute, Inc.</t>
  </si>
  <si>
    <t>Pittsburgh</t>
  </si>
  <si>
    <t>Salisbury Foundation for Research and Education</t>
  </si>
  <si>
    <t>Portland</t>
  </si>
  <si>
    <t>Seattle Institute for Biomedical &amp; Clinical Research</t>
  </si>
  <si>
    <t>Providence</t>
  </si>
  <si>
    <t>Sepulveda Research Corporation</t>
  </si>
  <si>
    <t>Reno</t>
  </si>
  <si>
    <t>Sierra Biomedical Research Corporation</t>
  </si>
  <si>
    <t>Richmond</t>
  </si>
  <si>
    <t>Sociedad de Investgacion Cientificas, Inc.</t>
  </si>
  <si>
    <t>Salem</t>
  </si>
  <si>
    <t>South Florida Veterans Affairs Foundation for Research &amp; Education, Inc.</t>
  </si>
  <si>
    <t>Salisbury</t>
  </si>
  <si>
    <t>Southern California Institute for Research and Education</t>
  </si>
  <si>
    <t>Salt Lake City</t>
  </si>
  <si>
    <t>The Bay Pines Foundation, Inc.</t>
  </si>
  <si>
    <t>San Antonio</t>
  </si>
  <si>
    <t>The Cleveland VA Medical Research &amp; Education Foundation</t>
  </si>
  <si>
    <t>San Diego</t>
  </si>
  <si>
    <t>The Research Corporation of Long Island, Inc.</t>
  </si>
  <si>
    <t>San Francisco</t>
  </si>
  <si>
    <t>The VA Education Foundation of the Palm Beaches</t>
  </si>
  <si>
    <t>San Juan</t>
  </si>
  <si>
    <t>Tuscaloosa Research &amp; Education Advancement Corporation</t>
  </si>
  <si>
    <t>Seattle/American Lake</t>
  </si>
  <si>
    <t xml:space="preserve">VA Black Hills Research and Education Foundation </t>
  </si>
  <si>
    <t>Sepulveda</t>
  </si>
  <si>
    <t>VA Central California HCS</t>
  </si>
  <si>
    <t>Shreveport</t>
  </si>
  <si>
    <t>VA Connecticut Research &amp; Education Foundation</t>
  </si>
  <si>
    <t>Sioux Falls</t>
  </si>
  <si>
    <t>VA Research Corporation of the Pacific</t>
  </si>
  <si>
    <t>St Louis</t>
  </si>
  <si>
    <t>Vandeventer Place Research Foundation</t>
  </si>
  <si>
    <t>Syracuse</t>
  </si>
  <si>
    <t>Veterans Bio-Medical Research Institute, Inc.</t>
  </si>
  <si>
    <t>Tampa</t>
  </si>
  <si>
    <t>Veterans Education &amp; Research Association of Michigan</t>
  </si>
  <si>
    <t>Temple</t>
  </si>
  <si>
    <t>Veterans Education &amp; Research Institute of Central Alabama</t>
  </si>
  <si>
    <t>Tucson</t>
  </si>
  <si>
    <t>Veterans Medical Research Foundation of San Diego</t>
  </si>
  <si>
    <t>Tuscaloosa</t>
  </si>
  <si>
    <t>Veterans Research &amp; Education Foundation</t>
  </si>
  <si>
    <t>Washington</t>
  </si>
  <si>
    <t>Veterans Research Foundation of Pittsburgh</t>
  </si>
  <si>
    <t>West Haven</t>
  </si>
  <si>
    <t>VISTAR, Inc.</t>
  </si>
  <si>
    <t>West Palm Beach</t>
  </si>
  <si>
    <t>Westside Institute for Science &amp; Education</t>
  </si>
  <si>
    <t>West Roxbury</t>
  </si>
  <si>
    <t>Western Institute for Biomedical Research</t>
  </si>
  <si>
    <t>White River Junction</t>
  </si>
  <si>
    <t>Wisconsin Corporation for Biomedical Research</t>
  </si>
  <si>
    <t>List members of the board of directors as of the date you are preparing this report (current date).</t>
  </si>
  <si>
    <t>Statutory Board Members</t>
  </si>
  <si>
    <t>Name and Degrees</t>
  </si>
  <si>
    <t>NPC Office Held (Chair, President, Secretary, Treasurer, etc., if any)</t>
  </si>
  <si>
    <t>Medical Center Director or equivalent</t>
  </si>
  <si>
    <t>Chief of Staff or equivalent</t>
  </si>
  <si>
    <t>Associate Chief of Staff for Research or equivalent</t>
  </si>
  <si>
    <t>Associate Chief of Staff for Education or equivalent</t>
  </si>
  <si>
    <t>Outside Board Member 1</t>
  </si>
  <si>
    <t>Outside Board Member 2</t>
  </si>
  <si>
    <t xml:space="preserve">Others </t>
  </si>
  <si>
    <t xml:space="preserve"> </t>
  </si>
  <si>
    <r>
      <t xml:space="preserve">Enter Revenue amounts </t>
    </r>
    <r>
      <rPr>
        <b/>
        <sz val="12"/>
        <rFont val="Arial"/>
        <family val="2"/>
      </rPr>
      <t>ONLY</t>
    </r>
    <r>
      <rPr>
        <sz val="12"/>
        <rFont val="Arial"/>
        <family val="2"/>
      </rPr>
      <t xml:space="preserve"> in the cells </t>
    </r>
    <r>
      <rPr>
        <b/>
        <sz val="12"/>
        <rFont val="Arial"/>
        <family val="2"/>
      </rPr>
      <t>SHADED YELLOW.</t>
    </r>
    <r>
      <rPr>
        <sz val="12"/>
        <rFont val="Arial"/>
        <family val="2"/>
      </rPr>
      <t xml:space="preserve"> Totals will calculate automatically.</t>
    </r>
  </si>
  <si>
    <t>Check the figures in the Total column to see that they match the referenced 990 entries.</t>
  </si>
  <si>
    <t>Expense &amp; ratio fields populate with entries/calculations from data on the Expenses tab.</t>
  </si>
  <si>
    <t>Revenue</t>
  </si>
  <si>
    <t>Refer to IRS Form 990</t>
  </si>
  <si>
    <t>Education</t>
  </si>
  <si>
    <t xml:space="preserve">General </t>
  </si>
  <si>
    <t>Total</t>
  </si>
  <si>
    <t xml:space="preserve">Form 990 </t>
  </si>
  <si>
    <t xml:space="preserve"> Form 990EZ</t>
  </si>
  <si>
    <t>Government Funding Received</t>
  </si>
  <si>
    <t xml:space="preserve">Total = </t>
  </si>
  <si>
    <t>Part VIII, Line 1d 
+ Line 1e
+ (Column A) Line 2g include ONLY amounts for Fees and contracts - government</t>
  </si>
  <si>
    <t>Part I, Line 2  Include ONLY amounts for Fees and contracts - Government</t>
  </si>
  <si>
    <t>Non-Government Funding Received</t>
  </si>
  <si>
    <t>Part VIII, Lines 1 a,b,c &amp; f
+ (Column A) Line 2g MINUS amounts included for Fees and contracts - government</t>
  </si>
  <si>
    <t>Part I, Line 1 + 2 MINUS amounts included for Fees and contracts - government</t>
  </si>
  <si>
    <t>Interest, Dividend &amp;
Other Investment Income</t>
  </si>
  <si>
    <t>Part VIII (Column A), Line 3
+ Line 4</t>
  </si>
  <si>
    <t>Part I, Line 4</t>
  </si>
  <si>
    <t>Other Misc. Revenue (do not include IPA reimbursements or  Gov. or Non-Gov. Funding)</t>
  </si>
  <si>
    <t>Part VIII (Column A), Lines 5, 6d, 7d, 8c, 9c, 10c, &amp; 11e</t>
  </si>
  <si>
    <t>Part I, Line 3 + 5 through 8</t>
  </si>
  <si>
    <t>Part I, Line 12</t>
  </si>
  <si>
    <t>Part I, Line 9</t>
  </si>
  <si>
    <t>Total Revenues (Must agree with Form 990)</t>
  </si>
  <si>
    <t>Expenses</t>
  </si>
  <si>
    <t>Total Management and General Expenses</t>
  </si>
  <si>
    <t>Total Fundraising Expenses</t>
  </si>
  <si>
    <t>Total Program Expenses</t>
  </si>
  <si>
    <t>Total Expenses</t>
  </si>
  <si>
    <t>Total Expenses (Must agree with Form 990)</t>
  </si>
  <si>
    <t>Ratio of Admin/Program Expenses</t>
  </si>
  <si>
    <t>Enter expenses in the cells shaded yellow. Totals will calculate automatically.</t>
  </si>
  <si>
    <t>IRS Form 990 Part IX Statement of Functional Expenses</t>
  </si>
  <si>
    <t>(A) Total</t>
  </si>
  <si>
    <t>(B) Program services</t>
  </si>
  <si>
    <t>(C) Management and General</t>
  </si>
  <si>
    <t>(D)
Fundraising</t>
  </si>
  <si>
    <t>Comments</t>
  </si>
  <si>
    <t>Grants and other assistance to governments and organization in the U.S. See Part IV, line 21</t>
  </si>
  <si>
    <t>Grants and other assistance to individuals in the U.S., See Part IV, line 22</t>
  </si>
  <si>
    <t>Grants and other assistance to governments, organizations and individuals outside the U.S. See Part IV, lines 15 and 16</t>
  </si>
  <si>
    <t xml:space="preserve">Benefits paid to or for members </t>
  </si>
  <si>
    <t>Compensation of current officers, directors, trustees, and key employees</t>
  </si>
  <si>
    <t>Compensation not included above, to disqualified persons (as defined under section 4958(f)(1)) and persons decribed in section 4958(c)(3)(B)</t>
  </si>
  <si>
    <t>Other salaries and wages</t>
  </si>
  <si>
    <t>Pension plan contributions (include section 401 (k) and section 403 (b) employer contributions</t>
  </si>
  <si>
    <t>Other employee benefits</t>
  </si>
  <si>
    <t>Payroll taxes</t>
  </si>
  <si>
    <t>Fees for services (non-employees):</t>
  </si>
  <si>
    <t>Fees for services paid to non-employees, independent contractors</t>
  </si>
  <si>
    <t>a</t>
  </si>
  <si>
    <t>Management</t>
  </si>
  <si>
    <t>b</t>
  </si>
  <si>
    <t>Legal</t>
  </si>
  <si>
    <t>Legal fees by outside firms or individuals.</t>
  </si>
  <si>
    <t>c</t>
  </si>
  <si>
    <t>Accounting</t>
  </si>
  <si>
    <t>d</t>
  </si>
  <si>
    <t>Lobbying</t>
  </si>
  <si>
    <t>e</t>
  </si>
  <si>
    <t>Professional fundraising. See Part IV, line 17</t>
  </si>
  <si>
    <t>f</t>
  </si>
  <si>
    <t>Investment management fees</t>
  </si>
  <si>
    <t>Investment counseling and portfolio management, i.e. monthly account service fees.</t>
  </si>
  <si>
    <t>g</t>
  </si>
  <si>
    <t>Other</t>
  </si>
  <si>
    <t>Advertising and promotion</t>
  </si>
  <si>
    <t>Office expenses</t>
  </si>
  <si>
    <t>Information technology</t>
  </si>
  <si>
    <t>Royalties</t>
  </si>
  <si>
    <t>Occupancy</t>
  </si>
  <si>
    <t>Travel</t>
  </si>
  <si>
    <t>Total travel expenses, i.e. fares, mileage allowances, and automobile expenses, meals and lodging, and per diem payments.</t>
  </si>
  <si>
    <t xml:space="preserve">Payments of travel or entertainment expenses for any federal, state, or local public officials </t>
  </si>
  <si>
    <t>Includes reimbursement for costs for any federal, state, or local public officials (as determined under section 4946 ( c )  and their family members under section 4946 (d)</t>
  </si>
  <si>
    <t>Conferences, conventions, and meetings</t>
  </si>
  <si>
    <t>Do not include air or ground transportation, lodging or per diem; those should be reported as Travel expenses (Line 17 or 18)</t>
  </si>
  <si>
    <t>Interest</t>
  </si>
  <si>
    <t>Payments to affiliates</t>
  </si>
  <si>
    <t>Depreciation, depletion, and amortization</t>
  </si>
  <si>
    <t>Insurance</t>
  </si>
  <si>
    <t>Other expenses -- Itemize expenses not covered above (Expenses grouped together and labeled miscellaneous may not exceed 5% of total expenses shown on line 25 below)</t>
  </si>
  <si>
    <t xml:space="preserve">Those items not reportable on lines 1-23.  </t>
  </si>
  <si>
    <t>Subcontracts</t>
  </si>
  <si>
    <t>Permits, fees and taxes</t>
  </si>
  <si>
    <t>Inter institutional agreements and transfers</t>
  </si>
  <si>
    <t>Dues and subscriptions</t>
  </si>
  <si>
    <t>Research study costs (other than office expenses)</t>
  </si>
  <si>
    <t>All other expenses</t>
  </si>
  <si>
    <r>
      <t>Total functional expenses</t>
    </r>
    <r>
      <rPr>
        <sz val="10"/>
        <rFont val="Arial"/>
        <family val="2"/>
      </rPr>
      <t>. Add lines 1 through 24f</t>
    </r>
  </si>
  <si>
    <r>
      <t>Joint Costs</t>
    </r>
    <r>
      <rPr>
        <sz val="10"/>
        <rFont val="Arial"/>
        <family val="2"/>
      </rPr>
      <t>.      Check if following SOP 98-2. Complete this line only if the organization reported in column (B) joint costs from a combined educational campaign and fundraising solicitation.</t>
    </r>
  </si>
  <si>
    <t>Recap (no entries required):</t>
  </si>
  <si>
    <t xml:space="preserve">     Compensation</t>
  </si>
  <si>
    <t xml:space="preserve">     Travel</t>
  </si>
  <si>
    <t xml:space="preserve">     Other</t>
  </si>
  <si>
    <t xml:space="preserve">     Total</t>
  </si>
  <si>
    <t>From IRS Form 990, Part I:</t>
  </si>
  <si>
    <t>Enter the figures from Column B, the "Current Year"</t>
  </si>
  <si>
    <r>
      <t xml:space="preserve">Entries are required </t>
    </r>
    <r>
      <rPr>
        <u/>
        <sz val="12"/>
        <rFont val="Arial"/>
        <family val="2"/>
      </rPr>
      <t>ONLY</t>
    </r>
    <r>
      <rPr>
        <sz val="12"/>
        <rFont val="Arial"/>
        <family val="2"/>
      </rPr>
      <t xml:space="preserve"> in the yellow shaded areas.</t>
    </r>
  </si>
  <si>
    <t>Form 990, Page 1, Part I - Net Assets or Fund Balances -</t>
  </si>
  <si>
    <t>Current Year (Column B)</t>
  </si>
  <si>
    <t>Page 1 Form 990 Line 20</t>
  </si>
  <si>
    <t>Total Assets</t>
  </si>
  <si>
    <t>Page 1 Form 990 Line 21</t>
  </si>
  <si>
    <t>Total Liabilities</t>
  </si>
  <si>
    <t>Page 1 Form 990 Line 22</t>
  </si>
  <si>
    <t>Net Assets (Line 20 minus Line 21)</t>
  </si>
  <si>
    <t xml:space="preserve">  (Must agree with Form 990)</t>
  </si>
  <si>
    <r>
      <t xml:space="preserve">Report on this page all sources of governmental (i.e., federal, state, local) funding that total </t>
    </r>
    <r>
      <rPr>
        <b/>
        <u/>
        <sz val="14"/>
        <rFont val="Arial"/>
        <family val="2"/>
      </rPr>
      <t>&gt;$25,000</t>
    </r>
    <r>
      <rPr>
        <b/>
        <sz val="12"/>
        <rFont val="Arial"/>
        <family val="2"/>
      </rPr>
      <t xml:space="preserve"> for the year.</t>
    </r>
  </si>
  <si>
    <r>
      <t xml:space="preserve">DHHS funding should be broken down to the next level, e.g., </t>
    </r>
    <r>
      <rPr>
        <sz val="11"/>
        <color indexed="57"/>
        <rFont val="Arial"/>
        <family val="2"/>
      </rPr>
      <t>CDC, NIH</t>
    </r>
    <r>
      <rPr>
        <sz val="11"/>
        <rFont val="Arial"/>
        <family val="2"/>
      </rPr>
      <t xml:space="preserve">, but not down to the level of </t>
    </r>
    <r>
      <rPr>
        <sz val="11"/>
        <color indexed="10"/>
        <rFont val="Arial"/>
        <family val="2"/>
      </rPr>
      <t>NIOSH</t>
    </r>
    <r>
      <rPr>
        <sz val="11"/>
        <rFont val="Arial"/>
        <family val="2"/>
      </rPr>
      <t xml:space="preserve"> or </t>
    </r>
    <r>
      <rPr>
        <sz val="11"/>
        <color indexed="10"/>
        <rFont val="Arial"/>
        <family val="2"/>
      </rPr>
      <t xml:space="preserve">NCI.  </t>
    </r>
    <r>
      <rPr>
        <sz val="11"/>
        <rFont val="Arial"/>
        <family val="2"/>
      </rPr>
      <t xml:space="preserve">Include agencies listed in </t>
    </r>
    <r>
      <rPr>
        <sz val="11"/>
        <color indexed="57"/>
        <rFont val="Arial"/>
        <family val="2"/>
      </rPr>
      <t>green</t>
    </r>
    <r>
      <rPr>
        <sz val="11"/>
        <rFont val="Arial"/>
        <family val="2"/>
      </rPr>
      <t xml:space="preserve">, but go up one level for agencies listed in </t>
    </r>
    <r>
      <rPr>
        <sz val="11"/>
        <color indexed="10"/>
        <rFont val="Arial"/>
        <family val="2"/>
      </rPr>
      <t>red.</t>
    </r>
    <r>
      <rPr>
        <sz val="11"/>
        <rFont val="Arial"/>
        <family val="2"/>
      </rPr>
      <t xml:space="preserve">  Only green level agencies should be identified on the form.</t>
    </r>
  </si>
  <si>
    <t xml:space="preserve">A list of federal government agencies is provided to the right for your reference.  </t>
  </si>
  <si>
    <r>
      <t xml:space="preserve">Note that this page </t>
    </r>
    <r>
      <rPr>
        <b/>
        <i/>
        <sz val="12"/>
        <rFont val="Arial"/>
        <family val="2"/>
      </rPr>
      <t>should</t>
    </r>
    <r>
      <rPr>
        <sz val="12"/>
        <rFont val="Arial"/>
        <family val="2"/>
      </rPr>
      <t xml:space="preserve"> include:</t>
    </r>
  </si>
  <si>
    <t xml:space="preserve">  ·  Funds received from state and local governments including state universities</t>
  </si>
  <si>
    <t>All other government funding sources should be reported at the highest level below.</t>
  </si>
  <si>
    <t xml:space="preserve">  ·  Pass-throughs of governmental funding; ie, subawards and subcontracts.</t>
  </si>
  <si>
    <r>
      <t xml:space="preserve">Formatting Note: </t>
    </r>
    <r>
      <rPr>
        <sz val="12"/>
        <rFont val="Arial"/>
        <family val="2"/>
      </rPr>
      <t>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</si>
  <si>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t>DHHS</t>
  </si>
  <si>
    <t>Department of Health &amp; Human Services</t>
  </si>
  <si>
    <t>OS</t>
  </si>
  <si>
    <t>Office of the Secretary</t>
  </si>
  <si>
    <t>ACF</t>
  </si>
  <si>
    <t>Administration for Children &amp; Families</t>
  </si>
  <si>
    <t>AoA</t>
  </si>
  <si>
    <t>Administration on Aging</t>
  </si>
  <si>
    <t>AHRQ</t>
  </si>
  <si>
    <t>Agency for Healthcare Research &amp; Quality</t>
  </si>
  <si>
    <t>ATSDR</t>
  </si>
  <si>
    <t>Agency for Toxic Substances &amp; Disease Registry</t>
  </si>
  <si>
    <t>Governmental Funding Sources &gt;$25K</t>
  </si>
  <si>
    <t>Type</t>
  </si>
  <si>
    <t>Amount</t>
  </si>
  <si>
    <t>CDC</t>
  </si>
  <si>
    <t>Centers for Disease Control &amp; Prevention</t>
  </si>
  <si>
    <t>NIOSH</t>
  </si>
  <si>
    <t>National Institute for Occupational Safety and Health</t>
  </si>
  <si>
    <t>CMS</t>
  </si>
  <si>
    <t>Centers for Medicare &amp; Medicaid Services</t>
  </si>
  <si>
    <t>FDA</t>
  </si>
  <si>
    <t>Food &amp; Drug Administration</t>
  </si>
  <si>
    <t>HRSA</t>
  </si>
  <si>
    <t>Health Resources &amp; Services Administration</t>
  </si>
  <si>
    <t>IHS</t>
  </si>
  <si>
    <t>Indian Health Service</t>
  </si>
  <si>
    <t>SAMHSA</t>
  </si>
  <si>
    <t>Substance Abuse &amp; Mental Health Services Administration</t>
  </si>
  <si>
    <t>NIH</t>
  </si>
  <si>
    <t>National Institutes of Health</t>
  </si>
  <si>
    <t>FIC</t>
  </si>
  <si>
    <t xml:space="preserve">John E. Fogarty International Center </t>
  </si>
  <si>
    <t>NCI</t>
  </si>
  <si>
    <t xml:space="preserve">National Cancer Institute </t>
  </si>
  <si>
    <t>NCCAM</t>
  </si>
  <si>
    <t xml:space="preserve">National Center for Complementary and Alternative Medicine </t>
  </si>
  <si>
    <t>NCRR</t>
  </si>
  <si>
    <t xml:space="preserve">National Center for Research Resources </t>
  </si>
  <si>
    <t>NCMHD</t>
  </si>
  <si>
    <t xml:space="preserve">National Center on Minority Health and Health Disparities </t>
  </si>
  <si>
    <t>NEI</t>
  </si>
  <si>
    <t>National Eye Institute</t>
  </si>
  <si>
    <t>NHLBI</t>
  </si>
  <si>
    <t>National Heart, Lung, and Blood Institute</t>
  </si>
  <si>
    <t>NHGRI</t>
  </si>
  <si>
    <t xml:space="preserve">National Human Genome Research Institute </t>
  </si>
  <si>
    <t>NIAID</t>
  </si>
  <si>
    <t>National Institute of Allergy and Infectious Diseases</t>
  </si>
  <si>
    <t>NIAMS</t>
  </si>
  <si>
    <t xml:space="preserve">National Institute of Arthritis and Musculoskeletal and Skin Diseases </t>
  </si>
  <si>
    <t>NIBIB</t>
  </si>
  <si>
    <t xml:space="preserve">National Institute of Biomedical Imaging and Bioengineering </t>
  </si>
  <si>
    <t>NICHD</t>
  </si>
  <si>
    <t xml:space="preserve">National Institute of Child Health and Human Development </t>
  </si>
  <si>
    <t>NIDCR</t>
  </si>
  <si>
    <t>National Institute of Dental and Craniofacial Research</t>
  </si>
  <si>
    <t>NIDDK</t>
  </si>
  <si>
    <t xml:space="preserve">National Institute of Diabetes and Digestive and Kidney Diseases </t>
  </si>
  <si>
    <t>DoD</t>
  </si>
  <si>
    <t>Department of Defense</t>
  </si>
  <si>
    <t>DoE</t>
  </si>
  <si>
    <t>Department of Energy</t>
  </si>
  <si>
    <t>DoL</t>
  </si>
  <si>
    <t>Department of Labor</t>
  </si>
  <si>
    <t>DoI</t>
  </si>
  <si>
    <t>Department of Interior</t>
  </si>
  <si>
    <t>EPA</t>
  </si>
  <si>
    <t>Environmental Protection Agency</t>
  </si>
  <si>
    <t>NASA</t>
  </si>
  <si>
    <t>National Aeronautics and Space Administration</t>
  </si>
  <si>
    <t>NSF</t>
  </si>
  <si>
    <t>National Science Foundation</t>
  </si>
  <si>
    <t>Total (Must be equal to or less than amount on Tab 4)</t>
  </si>
  <si>
    <t>USDA</t>
  </si>
  <si>
    <t>Department of Agriculture</t>
  </si>
  <si>
    <t>VA</t>
  </si>
  <si>
    <t>Department of Veterans Affairs</t>
  </si>
  <si>
    <t>If you need to add more rows, just place your cursor near the middle of the yellow-shaded area,</t>
  </si>
  <si>
    <r>
      <t xml:space="preserve">Other Federal Agencies - </t>
    </r>
    <r>
      <rPr>
        <b/>
        <sz val="11"/>
        <color rgb="FF339966"/>
        <rFont val="Arial"/>
        <family val="2"/>
      </rPr>
      <t>Provide Name</t>
    </r>
  </si>
  <si>
    <t>then right click, go to "insert", and then click on "rows".  You can add as many rows as you like.</t>
  </si>
  <si>
    <r>
      <t>State Governmental Agencies, including Universities -</t>
    </r>
    <r>
      <rPr>
        <b/>
        <sz val="11"/>
        <rFont val="Arial"/>
        <family val="2"/>
      </rPr>
      <t xml:space="preserve"> </t>
    </r>
    <r>
      <rPr>
        <b/>
        <sz val="11"/>
        <color indexed="57"/>
        <rFont val="Arial"/>
        <family val="2"/>
      </rPr>
      <t>Provide Name</t>
    </r>
  </si>
  <si>
    <t>Report on this page all sources of non-governmental funding that total &gt;$25,000 for the year.</t>
  </si>
  <si>
    <r>
      <t xml:space="preserve">Note that this page should </t>
    </r>
    <r>
      <rPr>
        <b/>
        <i/>
        <sz val="12"/>
        <rFont val="Arial"/>
        <family val="2"/>
      </rPr>
      <t xml:space="preserve">not </t>
    </r>
    <r>
      <rPr>
        <sz val="12"/>
        <rFont val="Arial"/>
        <family val="2"/>
      </rPr>
      <t>include:</t>
    </r>
  </si>
  <si>
    <t xml:space="preserve">  ·  Funds received from state universities (report those on the Governmental Funding page)</t>
  </si>
  <si>
    <t xml:space="preserve">  ·  Pass-throughs of governmental funding; ie, subawards and subcontracts (report those on the Governmental Funding page)</t>
  </si>
  <si>
    <r>
      <t>Formatting Note:</t>
    </r>
    <r>
      <rPr>
        <sz val="12"/>
        <rFont val="Arial"/>
        <family val="2"/>
      </rPr>
      <t xml:space="preserve"> 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</si>
  <si>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t>Non-Governmental Funding Sources &gt;$25K</t>
  </si>
  <si>
    <t>If you need to add more rows to this Tab, then just place your cursor near the middle of the yellow-shaded</t>
  </si>
  <si>
    <t>area, then right click, go to "insert", and then click on "rows".  You can add as many rows as you like.</t>
  </si>
  <si>
    <t>Report on this page all payees (individuals and organizations) paid &gt;$50,000 during the reporting year.</t>
  </si>
  <si>
    <r>
      <t>Note that this page should</t>
    </r>
    <r>
      <rPr>
        <b/>
        <i/>
        <sz val="12"/>
        <rFont val="Arial"/>
        <family val="2"/>
      </rPr>
      <t xml:space="preserve"> </t>
    </r>
    <r>
      <rPr>
        <sz val="12"/>
        <rFont val="Arial"/>
        <family val="2"/>
      </rPr>
      <t>include:</t>
    </r>
  </si>
  <si>
    <t xml:space="preserve">  ·  Individual employees paid through a Professional Employer Organization (PEO) or employee leasing firm</t>
  </si>
  <si>
    <t xml:space="preserve">  ·  Payments to PEOs only if the PEO fees are greater &gt;$50,000</t>
  </si>
  <si>
    <r>
      <t xml:space="preserve">  ·  In the case of employees, report </t>
    </r>
    <r>
      <rPr>
        <b/>
        <sz val="11"/>
        <rFont val="Arial"/>
        <family val="2"/>
      </rPr>
      <t>gross</t>
    </r>
    <r>
      <rPr>
        <sz val="11"/>
        <rFont val="Arial"/>
        <family val="2"/>
      </rPr>
      <t xml:space="preserve"> wages (no fringe benefits) and use employee number, not name.</t>
    </r>
  </si>
  <si>
    <r>
      <t>Formatting Note:</t>
    </r>
    <r>
      <rPr>
        <sz val="12"/>
        <rFont val="Arial"/>
        <family val="2"/>
      </rPr>
      <t xml:space="preserve"> 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</si>
  <si>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t>Payees &gt;$50K</t>
  </si>
  <si>
    <t>Totals</t>
  </si>
  <si>
    <t>area, right click, then go to "insert", and then click on "rows".  You can add as many rows as you like.</t>
  </si>
  <si>
    <r>
      <t xml:space="preserve">Report a </t>
    </r>
    <r>
      <rPr>
        <b/>
        <sz val="12"/>
        <rFont val="Arial"/>
        <family val="2"/>
      </rPr>
      <t>minimum of 3</t>
    </r>
    <r>
      <rPr>
        <sz val="12"/>
        <rFont val="Arial"/>
        <family val="2"/>
      </rPr>
      <t xml:space="preserve"> but </t>
    </r>
    <r>
      <rPr>
        <b/>
        <sz val="12"/>
        <rFont val="Arial"/>
        <family val="2"/>
      </rPr>
      <t>not more than 10</t>
    </r>
    <r>
      <rPr>
        <sz val="12"/>
        <rFont val="Arial"/>
        <family val="2"/>
      </rPr>
      <t xml:space="preserve"> </t>
    </r>
    <r>
      <rPr>
        <b/>
        <sz val="12"/>
        <rFont val="Arial"/>
        <family val="2"/>
      </rPr>
      <t>major</t>
    </r>
    <r>
      <rPr>
        <sz val="12"/>
        <rFont val="Arial"/>
        <family val="2"/>
      </rPr>
      <t xml:space="preserve"> accomplishments on this page. </t>
    </r>
  </si>
  <si>
    <t>Remember to list the business accomplishments of your NPC, i.e. recruited jointly with VA a PI, etc.</t>
  </si>
  <si>
    <t>If it is more convenient, you may submit a separate list as an attachment to this form.</t>
  </si>
  <si>
    <t>The print area is currently set for the first three accomplishments.  Adjust print area as needed.</t>
  </si>
  <si>
    <t>Text will wrap and row height will grow as needed if you type directly into the cell.</t>
  </si>
  <si>
    <t>If you paste into the cells you may need to adjust the row height.</t>
  </si>
  <si>
    <r>
      <t xml:space="preserve">Note that this page should </t>
    </r>
    <r>
      <rPr>
        <b/>
        <i/>
        <sz val="12"/>
        <rFont val="Arial"/>
        <family val="2"/>
      </rPr>
      <t xml:space="preserve">not </t>
    </r>
    <r>
      <rPr>
        <sz val="12"/>
        <rFont val="Arial"/>
        <family val="2"/>
      </rPr>
      <t>include specific dollar amounts.</t>
    </r>
  </si>
  <si>
    <r>
      <t>Major Accomplishments (</t>
    </r>
    <r>
      <rPr>
        <b/>
        <sz val="12"/>
        <color theme="1"/>
        <rFont val="Arial"/>
        <family val="2"/>
      </rPr>
      <t>Please provide AT LEAST 3, but NOT MORE than 10 and keep each one</t>
    </r>
    <r>
      <rPr>
        <b/>
        <u val="singleAccounting"/>
        <sz val="12"/>
        <color theme="1"/>
        <rFont val="Arial"/>
        <family val="2"/>
      </rPr>
      <t xml:space="preserve"> </t>
    </r>
    <r>
      <rPr>
        <b/>
        <sz val="12"/>
        <color theme="1"/>
        <rFont val="Arial"/>
        <family val="2"/>
      </rPr>
      <t>20 words or less</t>
    </r>
    <r>
      <rPr>
        <b/>
        <sz val="12"/>
        <rFont val="Arial"/>
        <family val="2"/>
      </rPr>
      <t>)</t>
    </r>
  </si>
  <si>
    <r>
      <t xml:space="preserve">Report on this page </t>
    </r>
    <r>
      <rPr>
        <b/>
        <sz val="12"/>
        <rFont val="Arial"/>
        <family val="2"/>
      </rPr>
      <t>up to 10</t>
    </r>
    <r>
      <rPr>
        <sz val="12"/>
        <rFont val="Arial"/>
        <family val="2"/>
      </rPr>
      <t xml:space="preserve"> Educational Activities administrered by the NPC during the reporting year.</t>
    </r>
  </si>
  <si>
    <t>Print area may need to be changed if you want a printed copy.</t>
  </si>
  <si>
    <t>Educational Activities (Please limit to NO MORE than 10)</t>
  </si>
  <si>
    <r>
      <t xml:space="preserve">The budgeted revenues and expense amounts are estimates based upon what is </t>
    </r>
    <r>
      <rPr>
        <u/>
        <sz val="12"/>
        <rFont val="Arial"/>
        <family val="2"/>
      </rPr>
      <t>reasonably expected</t>
    </r>
    <r>
      <rPr>
        <sz val="12"/>
        <rFont val="Arial"/>
        <family val="2"/>
      </rPr>
      <t xml:space="preserve"> at the</t>
    </r>
  </si>
  <si>
    <t>time that the estimates are made.</t>
  </si>
  <si>
    <t>An easy way to estimate the number of months in your amount available for administive expenses (if needed) is to</t>
  </si>
  <si>
    <r>
      <t>divide the available amount by 1/12</t>
    </r>
    <r>
      <rPr>
        <vertAlign val="superscript"/>
        <sz val="12"/>
        <rFont val="Arial"/>
        <family val="2"/>
      </rPr>
      <t>th</t>
    </r>
    <r>
      <rPr>
        <sz val="12"/>
        <rFont val="Arial"/>
        <family val="2"/>
      </rPr>
      <t xml:space="preserve"> of the total administrative expense for the year.</t>
    </r>
  </si>
  <si>
    <t>1.</t>
  </si>
  <si>
    <t>Projected or estimated data for the next three fiscal years (needed by VHA and OMB for budget purposes):</t>
  </si>
  <si>
    <t>Revenues</t>
  </si>
  <si>
    <t>Estimated for Fiscal 2024</t>
  </si>
  <si>
    <t>$</t>
  </si>
  <si>
    <t>Estimated for Fiscal 2025</t>
  </si>
  <si>
    <t>Estimated for Fiscal 2026</t>
  </si>
  <si>
    <t>2.</t>
  </si>
  <si>
    <t>The amount in the NPC's equity that is not committed to projects and that</t>
  </si>
  <si>
    <t xml:space="preserve">would be available for administrative expenses if needed </t>
  </si>
  <si>
    <t>3.</t>
  </si>
  <si>
    <t xml:space="preserve">If an amount is reported for #2 above, the estimated number of months the </t>
  </si>
  <si>
    <t>available amount could sustain the NPC's administration….</t>
  </si>
  <si>
    <t>4.</t>
  </si>
  <si>
    <t>Number of employees at fiscal year-end (all employees, full-time &amp; part-time)</t>
  </si>
  <si>
    <t>5.</t>
  </si>
  <si>
    <t>Number of active principal investigators at this fiscal year-end.</t>
  </si>
  <si>
    <t>6.</t>
  </si>
  <si>
    <t>Number of active research projects at this fiscal year-end.</t>
  </si>
  <si>
    <t>7.</t>
  </si>
  <si>
    <t>Number of new CRADA agreements submitted to STAR for approval</t>
  </si>
  <si>
    <t>8.</t>
  </si>
  <si>
    <t>Number of new CRADA's actually started with revenues received</t>
  </si>
  <si>
    <t>9.</t>
  </si>
  <si>
    <t>Designated Financial Officer other than Executive Director</t>
  </si>
  <si>
    <t xml:space="preserve">  Name, not Executive Director</t>
  </si>
  <si>
    <t xml:space="preserve">  Email</t>
  </si>
  <si>
    <t xml:space="preserve">  Phone number</t>
  </si>
  <si>
    <t xml:space="preserve">  Indicate employment status, e.g., NPC employee, consultant, volunteer</t>
  </si>
  <si>
    <t xml:space="preserve">     </t>
  </si>
  <si>
    <t>*</t>
  </si>
  <si>
    <t>This budget information is routinely requested by the VA Central Office for use by the Office of</t>
  </si>
  <si>
    <t>Management and Budget (White House) periodically each year.  By gathering the data at this time,</t>
  </si>
  <si>
    <t>NPPO can respond more quickly and accurately to these requests.</t>
  </si>
  <si>
    <r>
      <t xml:space="preserve">Specify the number for each of the following in the </t>
    </r>
    <r>
      <rPr>
        <b/>
        <u/>
        <sz val="12"/>
        <rFont val="Arial"/>
        <family val="2"/>
      </rPr>
      <t>yellow cells</t>
    </r>
    <r>
      <rPr>
        <sz val="12"/>
        <rFont val="Arial"/>
        <family val="2"/>
      </rPr>
      <t xml:space="preserve">: </t>
    </r>
  </si>
  <si>
    <t xml:space="preserve">Material Weaknesses, Significant Deficiencies, Deficiencies, and Recommendations. </t>
  </si>
  <si>
    <t xml:space="preserve">Total </t>
  </si>
  <si>
    <t>Material Weaknesses</t>
  </si>
  <si>
    <t>Significant Deficiencies</t>
  </si>
  <si>
    <t xml:space="preserve">Deficiencies </t>
  </si>
  <si>
    <t>Recommendations</t>
  </si>
  <si>
    <t>Total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</si>
</sst>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164" formatCode="&quot;$&quot;#,##0"/>
    <numFmt numFmtId="165" formatCode="00000"/>
  </numFmts>
  <fonts count="49" x14ac:knownFonts="1">
    <font>
      <sz val="12"/>
      <name val="Garamond"/>
    </font>
    <font>
      <sz val="12"/>
      <name val="Garamond"/>
      <family val="1"/>
    </font>
    <font>
      <sz val="8"/>
      <color indexed="81"/>
      <name val="Tahoma"/>
      <family val="2"/>
    </font>
    <font>
      <b/>
      <sz val="8"/>
      <color indexed="81"/>
      <name val="Tahoma"/>
      <family val="2"/>
    </font>
    <font>
      <sz val="10"/>
      <name val="Arial"/>
      <family val="2"/>
    </font>
    <font>
      <sz val="12"/>
      <name val="Times New Roman"/>
      <family val="1"/>
    </font>
    <font>
      <sz val="11"/>
      <name val="Times New Roman"/>
      <family val="1"/>
    </font>
    <font>
      <b/>
      <sz val="12"/>
      <name val="Times New Roman"/>
      <family val="1"/>
    </font>
    <font>
      <u/>
      <sz val="12"/>
      <color indexed="12"/>
      <name val="Garamond"/>
      <family val="1"/>
    </font>
    <font>
      <sz val="10"/>
      <name val="Times New Roman"/>
      <family val="1"/>
    </font>
    <font>
      <b/>
      <sz val="10"/>
      <name val="Times New Roman"/>
      <family val="1"/>
    </font>
    <font>
      <sz val="8"/>
      <name val="Garamond"/>
      <family val="1"/>
    </font>
    <font>
      <u/>
      <sz val="12"/>
      <color indexed="12"/>
      <name val="Times New Roman"/>
      <family val="1"/>
    </font>
    <font>
      <sz val="8"/>
      <name val="Garamond"/>
      <family val="1"/>
    </font>
    <font>
      <b/>
      <sz val="12"/>
      <name val="Garamond"/>
      <family val="1"/>
    </font>
    <font>
      <sz val="12"/>
      <name val="Arial"/>
      <family val="2"/>
    </font>
    <font>
      <u/>
      <sz val="12"/>
      <name val="Arial"/>
      <family val="2"/>
    </font>
    <font>
      <b/>
      <u/>
      <sz val="14"/>
      <name val="Arial"/>
      <family val="2"/>
    </font>
    <font>
      <b/>
      <u/>
      <sz val="16"/>
      <name val="Arial"/>
      <family val="2"/>
    </font>
    <font>
      <b/>
      <u/>
      <sz val="12"/>
      <name val="Arial"/>
      <family val="2"/>
    </font>
    <font>
      <b/>
      <sz val="12"/>
      <name val="Arial"/>
      <family val="2"/>
    </font>
    <font>
      <b/>
      <sz val="16"/>
      <name val="Arial"/>
      <family val="2"/>
    </font>
    <font>
      <b/>
      <sz val="16"/>
      <name val="Times New Roman"/>
      <family val="1"/>
    </font>
    <font>
      <b/>
      <i/>
      <sz val="12"/>
      <name val="Arial"/>
      <family val="2"/>
    </font>
    <font>
      <b/>
      <sz val="14"/>
      <name val="Times New Roman"/>
      <family val="1"/>
    </font>
    <font>
      <b/>
      <u/>
      <sz val="9"/>
      <name val="Arial"/>
      <family val="2"/>
    </font>
    <font>
      <sz val="9"/>
      <name val="Arial"/>
      <family val="2"/>
    </font>
    <font>
      <b/>
      <u/>
      <sz val="11"/>
      <name val="Arial"/>
      <family val="2"/>
    </font>
    <font>
      <sz val="11"/>
      <name val="Arial"/>
      <family val="2"/>
    </font>
    <font>
      <b/>
      <sz val="11"/>
      <name val="Arial"/>
      <family val="2"/>
    </font>
    <font>
      <b/>
      <sz val="10"/>
      <name val="Arial"/>
      <family val="2"/>
    </font>
    <font>
      <sz val="11"/>
      <color indexed="57"/>
      <name val="Arial"/>
      <family val="2"/>
    </font>
    <font>
      <sz val="11"/>
      <color indexed="10"/>
      <name val="Arial"/>
      <family val="2"/>
    </font>
    <font>
      <b/>
      <sz val="11"/>
      <color indexed="57"/>
      <name val="Arial"/>
      <family val="2"/>
    </font>
    <font>
      <b/>
      <sz val="11"/>
      <color rgb="FF339966"/>
      <name val="Arial"/>
      <family val="2"/>
    </font>
    <font>
      <b/>
      <sz val="14"/>
      <name val="Arial"/>
      <family val="2"/>
    </font>
    <font>
      <b/>
      <sz val="12"/>
      <color theme="1"/>
      <name val="Arial"/>
      <family val="2"/>
    </font>
    <font>
      <b/>
      <u val="singleAccounting"/>
      <sz val="12"/>
      <color theme="1"/>
      <name val="Arial"/>
      <family val="2"/>
    </font>
    <font>
      <sz val="12"/>
      <name val="Garamond"/>
      <family val="1"/>
    </font>
    <font>
      <b/>
      <sz val="9"/>
      <name val="Arial"/>
      <family val="2"/>
    </font>
    <font>
      <sz val="10"/>
      <color indexed="22"/>
      <name val="Arial"/>
      <family val="2"/>
    </font>
    <font>
      <b/>
      <sz val="12"/>
      <color indexed="10"/>
      <name val="Arial"/>
      <family val="2"/>
    </font>
    <font>
      <i/>
      <sz val="12"/>
      <name val="Arial"/>
      <family val="2"/>
    </font>
    <font>
      <b/>
      <sz val="11"/>
      <color theme="1"/>
      <name val="Calibri"/>
      <family val="2"/>
      <scheme val="minor"/>
    </font>
    <font>
      <sz val="12"/>
      <color rgb="FFFF0000"/>
      <name val="Arial"/>
      <family val="2"/>
    </font>
    <font>
      <vertAlign val="superscript"/>
      <sz val="12"/>
      <name val="Arial"/>
      <family val="2"/>
    </font>
    <font>
      <sz val="12"/>
      <color rgb="FF000000"/>
      <name val="Arial"/>
      <family val="2"/>
    </font>
    <font>
      <u/>
      <sz val="12"/>
      <color rgb="FF000000"/>
      <name val="Arial"/>
      <family val="2"/>
    </font>
    <font>
      <b/>
      <sz val="12"/>
      <color rgb="FF000000"/>
      <name val="Arial"/>
      <family val="2"/>
    </font>
  </fonts>
  <fills count="7">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58223"/>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diagonal/>
    </border>
    <border>
      <left/>
      <right/>
      <top style="thin">
        <color theme="4"/>
      </top>
      <bottom style="double">
        <color theme="4"/>
      </bottom>
      <diagonal/>
    </border>
  </borders>
  <cellStyleXfs count="6">
    <xf numFmtId="0" fontId="0" fillId="0" borderId="0"/>
    <xf numFmtId="0" fontId="8" fillId="0" borderId="0" applyNumberFormat="0" applyFill="0" applyBorder="0" applyAlignment="0" applyProtection="0">
      <alignment vertical="top"/>
      <protection locked="0"/>
    </xf>
    <xf numFmtId="0" fontId="1" fillId="0" borderId="0"/>
    <xf numFmtId="0" fontId="4" fillId="0" borderId="0"/>
    <xf numFmtId="0" fontId="38" fillId="0" borderId="0"/>
    <xf numFmtId="0" fontId="43" fillId="0" borderId="20" applyNumberFormat="0" applyFill="0" applyAlignment="0" applyProtection="0"/>
  </cellStyleXfs>
  <cellXfs count="244">
    <xf numFmtId="0" fontId="0" fillId="0" borderId="0" xfId="0"/>
    <xf numFmtId="0" fontId="5" fillId="0" borderId="0" xfId="0" applyFont="1"/>
    <xf numFmtId="0" fontId="5" fillId="0" borderId="0" xfId="0" applyFont="1" applyAlignment="1">
      <alignment horizontal="right"/>
    </xf>
    <xf numFmtId="0" fontId="5" fillId="0" borderId="0" xfId="0" applyFont="1" applyAlignment="1">
      <alignment horizontal="left"/>
    </xf>
    <xf numFmtId="0" fontId="6" fillId="0" borderId="0" xfId="0" applyFont="1"/>
    <xf numFmtId="41" fontId="6" fillId="0" borderId="0" xfId="0" applyNumberFormat="1" applyFont="1"/>
    <xf numFmtId="0" fontId="5" fillId="0" borderId="0" xfId="2" applyFont="1"/>
    <xf numFmtId="0" fontId="5" fillId="0" borderId="0" xfId="2" applyFont="1" applyAlignment="1">
      <alignment horizontal="right"/>
    </xf>
    <xf numFmtId="0" fontId="7" fillId="0" borderId="0" xfId="0" applyFont="1"/>
    <xf numFmtId="42" fontId="5" fillId="0" borderId="0" xfId="0" applyNumberFormat="1" applyFont="1"/>
    <xf numFmtId="0" fontId="5" fillId="0" borderId="0" xfId="0" applyFont="1" applyAlignment="1">
      <alignment wrapText="1"/>
    </xf>
    <xf numFmtId="0" fontId="9" fillId="0" borderId="0" xfId="0" applyFont="1"/>
    <xf numFmtId="0" fontId="10" fillId="0" borderId="0" xfId="0" applyFont="1" applyAlignment="1">
      <alignment horizontal="center"/>
    </xf>
    <xf numFmtId="0" fontId="9" fillId="0" borderId="0" xfId="0" applyFont="1" applyAlignment="1">
      <alignment vertical="top" wrapText="1"/>
    </xf>
    <xf numFmtId="0" fontId="9" fillId="0" borderId="0" xfId="0" applyFont="1" applyAlignment="1">
      <alignment vertical="top"/>
    </xf>
    <xf numFmtId="42" fontId="9" fillId="0" borderId="0" xfId="0" applyNumberFormat="1" applyFont="1"/>
    <xf numFmtId="0" fontId="9" fillId="0" borderId="0" xfId="0" applyFont="1" applyAlignment="1">
      <alignment wrapText="1"/>
    </xf>
    <xf numFmtId="0" fontId="5" fillId="0" borderId="0" xfId="0" applyFont="1" applyAlignment="1">
      <alignment horizontal="left" vertical="center" wrapText="1"/>
    </xf>
    <xf numFmtId="0" fontId="6" fillId="2" borderId="0" xfId="0" applyFont="1" applyFill="1"/>
    <xf numFmtId="0" fontId="12" fillId="0" borderId="0" xfId="1" applyFont="1" applyAlignment="1" applyProtection="1"/>
    <xf numFmtId="0" fontId="7" fillId="0" borderId="0" xfId="0" applyFont="1" applyAlignment="1">
      <alignment horizontal="left"/>
    </xf>
    <xf numFmtId="0" fontId="14" fillId="0" borderId="0" xfId="0" applyFont="1"/>
    <xf numFmtId="0" fontId="0" fillId="0" borderId="0" xfId="0" quotePrefix="1"/>
    <xf numFmtId="0" fontId="15" fillId="0" borderId="0" xfId="0" applyFont="1"/>
    <xf numFmtId="0" fontId="19" fillId="0" borderId="0" xfId="0" applyFont="1" applyAlignment="1">
      <alignment horizontal="center"/>
    </xf>
    <xf numFmtId="0" fontId="15" fillId="0" borderId="0" xfId="0" applyFont="1" applyAlignment="1">
      <alignment horizontal="left"/>
    </xf>
    <xf numFmtId="0" fontId="15" fillId="0" borderId="0" xfId="2" applyFont="1"/>
    <xf numFmtId="0" fontId="15" fillId="0" borderId="0" xfId="2" applyFont="1" applyAlignment="1">
      <alignment horizontal="right"/>
    </xf>
    <xf numFmtId="0" fontId="21" fillId="0" borderId="0" xfId="2" applyFont="1"/>
    <xf numFmtId="0" fontId="22" fillId="0" borderId="0" xfId="2" applyFont="1"/>
    <xf numFmtId="0" fontId="22" fillId="0" borderId="0" xfId="2" applyFont="1" applyAlignment="1">
      <alignment horizontal="right"/>
    </xf>
    <xf numFmtId="0" fontId="25" fillId="0" borderId="0" xfId="0" applyFont="1" applyAlignment="1">
      <alignment horizontal="center"/>
    </xf>
    <xf numFmtId="0" fontId="26" fillId="0" borderId="0" xfId="2" applyFont="1" applyAlignment="1">
      <alignment horizontal="right"/>
    </xf>
    <xf numFmtId="0" fontId="26" fillId="0" borderId="0" xfId="2" applyFont="1"/>
    <xf numFmtId="0" fontId="20" fillId="0" borderId="9" xfId="0" applyFont="1" applyBorder="1" applyAlignment="1">
      <alignment horizontal="center"/>
    </xf>
    <xf numFmtId="0" fontId="20" fillId="0" borderId="9" xfId="0" applyFont="1" applyBorder="1" applyAlignment="1">
      <alignment horizontal="center" vertical="top" wrapText="1"/>
    </xf>
    <xf numFmtId="0" fontId="15" fillId="0" borderId="8" xfId="0" applyFont="1" applyBorder="1" applyAlignment="1">
      <alignment horizontal="right"/>
    </xf>
    <xf numFmtId="0" fontId="15" fillId="0" borderId="3" xfId="0" applyFont="1" applyBorder="1" applyAlignment="1">
      <alignment horizontal="right"/>
    </xf>
    <xf numFmtId="0" fontId="20" fillId="0" borderId="3" xfId="0" applyFont="1" applyBorder="1" applyAlignment="1">
      <alignment horizontal="center"/>
    </xf>
    <xf numFmtId="0" fontId="15" fillId="0" borderId="10" xfId="0" applyFont="1" applyBorder="1"/>
    <xf numFmtId="0" fontId="15" fillId="0" borderId="3" xfId="0" applyFont="1" applyBorder="1"/>
    <xf numFmtId="0" fontId="27" fillId="0" borderId="0" xfId="0" applyFont="1"/>
    <xf numFmtId="0" fontId="28" fillId="0" borderId="0" xfId="0" applyFont="1"/>
    <xf numFmtId="0" fontId="28" fillId="0" borderId="0" xfId="0" applyFont="1" applyAlignment="1">
      <alignment vertical="top"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0" xfId="0" applyFont="1" applyAlignment="1">
      <alignment horizontal="right" vertical="top" wrapText="1"/>
    </xf>
    <xf numFmtId="0" fontId="27" fillId="0" borderId="0" xfId="0" applyFont="1" applyAlignment="1">
      <alignment horizontal="center" vertical="center" wrapText="1"/>
    </xf>
    <xf numFmtId="42" fontId="28" fillId="3" borderId="3" xfId="0" applyNumberFormat="1" applyFont="1" applyFill="1" applyBorder="1" applyAlignment="1" applyProtection="1">
      <alignment vertical="top"/>
      <protection locked="0"/>
    </xf>
    <xf numFmtId="42" fontId="28" fillId="2" borderId="3" xfId="0" applyNumberFormat="1" applyFont="1" applyFill="1" applyBorder="1" applyAlignment="1">
      <alignment vertical="top"/>
    </xf>
    <xf numFmtId="164" fontId="28" fillId="0" borderId="0" xfId="0" applyNumberFormat="1" applyFont="1" applyAlignment="1">
      <alignment vertical="top"/>
    </xf>
    <xf numFmtId="0" fontId="28" fillId="0" borderId="0" xfId="0" applyFont="1" applyAlignment="1">
      <alignment vertical="top"/>
    </xf>
    <xf numFmtId="0" fontId="28" fillId="0" borderId="0" xfId="0" applyFont="1" applyAlignment="1">
      <alignment horizontal="right" vertical="top" wrapText="1"/>
    </xf>
    <xf numFmtId="41" fontId="28" fillId="2" borderId="3" xfId="0" applyNumberFormat="1" applyFont="1" applyFill="1" applyBorder="1" applyAlignment="1">
      <alignment vertical="top"/>
    </xf>
    <xf numFmtId="3" fontId="28" fillId="0" borderId="0" xfId="0" applyNumberFormat="1" applyFont="1" applyAlignment="1">
      <alignment vertical="top"/>
    </xf>
    <xf numFmtId="41" fontId="28" fillId="3" borderId="3" xfId="0" applyNumberFormat="1" applyFont="1" applyFill="1" applyBorder="1" applyAlignment="1" applyProtection="1">
      <alignment vertical="top"/>
      <protection locked="0"/>
    </xf>
    <xf numFmtId="0" fontId="19" fillId="0" borderId="0" xfId="0" applyFont="1"/>
    <xf numFmtId="0" fontId="4" fillId="0" borderId="0" xfId="0" applyFont="1"/>
    <xf numFmtId="0" fontId="30" fillId="0" borderId="0" xfId="0" applyFont="1" applyAlignment="1">
      <alignment horizontal="center"/>
    </xf>
    <xf numFmtId="42" fontId="15" fillId="0" borderId="0" xfId="0" applyNumberFormat="1" applyFont="1"/>
    <xf numFmtId="0" fontId="29" fillId="0" borderId="3" xfId="0" applyFont="1" applyBorder="1" applyAlignment="1">
      <alignment horizontal="center" vertical="center" wrapText="1"/>
    </xf>
    <xf numFmtId="0" fontId="15" fillId="0" borderId="3" xfId="0" applyFont="1" applyBorder="1" applyAlignment="1">
      <alignment horizontal="left" vertical="top" wrapText="1"/>
    </xf>
    <xf numFmtId="42" fontId="15" fillId="2" borderId="3" xfId="0" applyNumberFormat="1" applyFont="1" applyFill="1" applyBorder="1"/>
    <xf numFmtId="41" fontId="15" fillId="2" borderId="3" xfId="0" applyNumberFormat="1" applyFont="1" applyFill="1" applyBorder="1"/>
    <xf numFmtId="0" fontId="15" fillId="3" borderId="0" xfId="0" applyFont="1" applyFill="1"/>
    <xf numFmtId="42" fontId="15" fillId="0" borderId="1" xfId="0" applyNumberFormat="1" applyFont="1" applyBorder="1"/>
    <xf numFmtId="42" fontId="15" fillId="0" borderId="2" xfId="0" applyNumberFormat="1" applyFont="1" applyBorder="1"/>
    <xf numFmtId="0" fontId="15" fillId="3" borderId="0" xfId="0" applyFont="1" applyFill="1" applyAlignment="1">
      <alignment horizontal="left"/>
    </xf>
    <xf numFmtId="0" fontId="15" fillId="3" borderId="1" xfId="0" applyFont="1" applyFill="1" applyBorder="1" applyAlignment="1">
      <alignment horizontal="left"/>
    </xf>
    <xf numFmtId="0" fontId="15" fillId="3" borderId="1" xfId="0" applyFont="1" applyFill="1" applyBorder="1"/>
    <xf numFmtId="0" fontId="15" fillId="4" borderId="0" xfId="0" applyFont="1" applyFill="1"/>
    <xf numFmtId="0" fontId="20" fillId="0" borderId="0" xfId="0" applyFont="1"/>
    <xf numFmtId="0" fontId="32" fillId="0" borderId="0" xfId="0" applyFont="1"/>
    <xf numFmtId="0" fontId="20" fillId="0" borderId="7" xfId="0" applyFont="1" applyBorder="1" applyAlignment="1">
      <alignment horizontal="center"/>
    </xf>
    <xf numFmtId="42" fontId="20" fillId="0" borderId="7" xfId="0" applyNumberFormat="1" applyFont="1" applyBorder="1" applyAlignment="1">
      <alignment horizontal="center"/>
    </xf>
    <xf numFmtId="41" fontId="28" fillId="0" borderId="0" xfId="0" applyNumberFormat="1" applyFont="1"/>
    <xf numFmtId="0" fontId="33" fillId="0" borderId="0" xfId="0" applyFont="1"/>
    <xf numFmtId="0" fontId="34" fillId="0" borderId="0" xfId="0" applyFont="1"/>
    <xf numFmtId="0" fontId="35" fillId="3" borderId="15" xfId="0" applyFont="1" applyFill="1" applyBorder="1" applyProtection="1">
      <protection locked="0"/>
    </xf>
    <xf numFmtId="0" fontId="15" fillId="0" borderId="0" xfId="0" quotePrefix="1" applyFont="1" applyAlignment="1">
      <alignment horizontal="center"/>
    </xf>
    <xf numFmtId="0" fontId="15" fillId="0" borderId="0" xfId="0" quotePrefix="1" applyFont="1"/>
    <xf numFmtId="0" fontId="20" fillId="0" borderId="0" xfId="0" applyFont="1" applyAlignment="1">
      <alignment horizontal="left"/>
    </xf>
    <xf numFmtId="37" fontId="15" fillId="0" borderId="0" xfId="0" applyNumberFormat="1" applyFont="1"/>
    <xf numFmtId="0" fontId="20" fillId="5" borderId="11" xfId="0" applyFont="1" applyFill="1" applyBorder="1" applyAlignment="1">
      <alignment vertical="top"/>
    </xf>
    <xf numFmtId="165" fontId="15" fillId="3" borderId="8" xfId="0" applyNumberFormat="1" applyFont="1" applyFill="1" applyBorder="1" applyAlignment="1" applyProtection="1">
      <alignment vertical="top" wrapText="1"/>
      <protection locked="0"/>
    </xf>
    <xf numFmtId="165" fontId="15" fillId="3" borderId="3" xfId="0" applyNumberFormat="1" applyFont="1" applyFill="1" applyBorder="1" applyAlignment="1" applyProtection="1">
      <alignment vertical="top" wrapText="1"/>
      <protection locked="0"/>
    </xf>
    <xf numFmtId="42" fontId="15" fillId="3" borderId="3" xfId="0" applyNumberFormat="1" applyFont="1" applyFill="1" applyBorder="1" applyAlignment="1" applyProtection="1">
      <alignment vertical="top" wrapText="1"/>
      <protection locked="0"/>
    </xf>
    <xf numFmtId="0" fontId="4" fillId="3" borderId="14" xfId="0" applyFont="1" applyFill="1" applyBorder="1" applyProtection="1">
      <protection locked="0"/>
    </xf>
    <xf numFmtId="0" fontId="4" fillId="3" borderId="15" xfId="0" applyFont="1" applyFill="1" applyBorder="1" applyProtection="1">
      <protection locked="0"/>
    </xf>
    <xf numFmtId="0" fontId="4" fillId="3" borderId="16" xfId="0" applyFont="1" applyFill="1" applyBorder="1" applyProtection="1">
      <protection locked="0"/>
    </xf>
    <xf numFmtId="0" fontId="4" fillId="3" borderId="17" xfId="0" applyFont="1" applyFill="1" applyBorder="1" applyProtection="1">
      <protection locked="0"/>
    </xf>
    <xf numFmtId="0" fontId="24" fillId="3" borderId="19" xfId="0" applyFont="1" applyFill="1" applyBorder="1" applyProtection="1">
      <protection locked="0"/>
    </xf>
    <xf numFmtId="0" fontId="35" fillId="3" borderId="19" xfId="0" applyFont="1" applyFill="1" applyBorder="1" applyProtection="1">
      <protection locked="0"/>
    </xf>
    <xf numFmtId="0" fontId="28" fillId="2" borderId="0" xfId="4" applyFont="1" applyFill="1"/>
    <xf numFmtId="0" fontId="15" fillId="0" borderId="0" xfId="4" applyFont="1"/>
    <xf numFmtId="0" fontId="28" fillId="0" borderId="0" xfId="4" applyFont="1" applyAlignment="1">
      <alignment vertical="top" wrapText="1"/>
    </xf>
    <xf numFmtId="0" fontId="28" fillId="0" borderId="0" xfId="4" applyFont="1"/>
    <xf numFmtId="0" fontId="20" fillId="0" borderId="0" xfId="4" applyFont="1"/>
    <xf numFmtId="42" fontId="15" fillId="0" borderId="0" xfId="4" applyNumberFormat="1" applyFont="1" applyAlignment="1">
      <alignment horizontal="center"/>
    </xf>
    <xf numFmtId="42" fontId="15" fillId="0" borderId="0" xfId="4" applyNumberFormat="1" applyFont="1"/>
    <xf numFmtId="0" fontId="15" fillId="2" borderId="0" xfId="4" applyFont="1" applyFill="1"/>
    <xf numFmtId="0" fontId="15" fillId="0" borderId="0" xfId="4" applyFont="1" applyAlignment="1">
      <alignment vertical="top" wrapText="1"/>
    </xf>
    <xf numFmtId="0" fontId="4" fillId="0" borderId="0" xfId="3" applyAlignment="1">
      <alignment vertical="top"/>
    </xf>
    <xf numFmtId="0" fontId="20" fillId="0" borderId="0" xfId="3" applyFont="1" applyAlignment="1">
      <alignment horizontal="center" vertical="center" wrapText="1"/>
    </xf>
    <xf numFmtId="0" fontId="4" fillId="0" borderId="0" xfId="3" applyAlignment="1">
      <alignment horizontal="center" vertical="top" wrapText="1"/>
    </xf>
    <xf numFmtId="0" fontId="4" fillId="0" borderId="0" xfId="3" applyAlignment="1">
      <alignment horizontal="left" vertical="top"/>
    </xf>
    <xf numFmtId="0" fontId="4" fillId="0" borderId="0" xfId="3" applyAlignment="1">
      <alignment vertical="top" wrapText="1"/>
    </xf>
    <xf numFmtId="0" fontId="29" fillId="0" borderId="0" xfId="4" applyFont="1"/>
    <xf numFmtId="41" fontId="4" fillId="0" borderId="3" xfId="3" applyNumberFormat="1" applyBorder="1"/>
    <xf numFmtId="41" fontId="4" fillId="3" borderId="5" xfId="3" applyNumberFormat="1" applyFill="1" applyBorder="1" applyProtection="1">
      <protection locked="0"/>
    </xf>
    <xf numFmtId="41" fontId="4" fillId="2" borderId="5" xfId="3" applyNumberFormat="1" applyFill="1" applyBorder="1"/>
    <xf numFmtId="41" fontId="40" fillId="3" borderId="5" xfId="3" applyNumberFormat="1" applyFont="1" applyFill="1" applyBorder="1" applyProtection="1">
      <protection locked="0"/>
    </xf>
    <xf numFmtId="41" fontId="40" fillId="2" borderId="5" xfId="3" applyNumberFormat="1" applyFont="1" applyFill="1" applyBorder="1"/>
    <xf numFmtId="41" fontId="4" fillId="4" borderId="3" xfId="3" applyNumberFormat="1" applyFill="1" applyBorder="1" applyProtection="1">
      <protection locked="0"/>
    </xf>
    <xf numFmtId="41" fontId="4" fillId="2" borderId="3" xfId="3" applyNumberFormat="1" applyFill="1" applyBorder="1"/>
    <xf numFmtId="41" fontId="4" fillId="3" borderId="3" xfId="3" applyNumberFormat="1" applyFill="1" applyBorder="1" applyProtection="1">
      <protection locked="0"/>
    </xf>
    <xf numFmtId="0" fontId="4" fillId="0" borderId="0" xfId="3" applyAlignment="1">
      <alignment horizontal="right" vertical="top"/>
    </xf>
    <xf numFmtId="0" fontId="41" fillId="0" borderId="0" xfId="4" applyFont="1"/>
    <xf numFmtId="0" fontId="41" fillId="0" borderId="0" xfId="4" applyFont="1" applyAlignment="1">
      <alignment vertical="top"/>
    </xf>
    <xf numFmtId="0" fontId="20" fillId="0" borderId="0" xfId="4" applyFont="1" applyAlignment="1">
      <alignment vertical="top"/>
    </xf>
    <xf numFmtId="0" fontId="30" fillId="0" borderId="0" xfId="3" applyFont="1" applyAlignment="1">
      <alignment horizontal="left" vertical="center" wrapText="1"/>
    </xf>
    <xf numFmtId="0" fontId="4" fillId="0" borderId="0" xfId="3" applyAlignment="1">
      <alignment wrapText="1"/>
    </xf>
    <xf numFmtId="0" fontId="4" fillId="0" borderId="0" xfId="4" applyFont="1" applyAlignment="1">
      <alignment vertical="top" wrapText="1"/>
    </xf>
    <xf numFmtId="41" fontId="4" fillId="3" borderId="3" xfId="4" applyNumberFormat="1" applyFont="1" applyFill="1" applyBorder="1" applyProtection="1">
      <protection locked="0"/>
    </xf>
    <xf numFmtId="0" fontId="4" fillId="0" borderId="0" xfId="4" applyFont="1" applyAlignment="1">
      <alignment horizontal="right"/>
    </xf>
    <xf numFmtId="0" fontId="4" fillId="0" borderId="0" xfId="4" applyFont="1" applyAlignment="1">
      <alignment horizontal="right" vertical="top"/>
    </xf>
    <xf numFmtId="0" fontId="15" fillId="0" borderId="0" xfId="4" applyFont="1" applyAlignment="1">
      <alignment horizontal="right" vertical="top"/>
    </xf>
    <xf numFmtId="0" fontId="42" fillId="0" borderId="0" xfId="4" applyFont="1" applyAlignment="1">
      <alignment vertical="top" wrapText="1"/>
    </xf>
    <xf numFmtId="0" fontId="15" fillId="0" borderId="0" xfId="4" applyFont="1" applyAlignment="1">
      <alignment horizontal="right"/>
    </xf>
    <xf numFmtId="0" fontId="4" fillId="3" borderId="0" xfId="3" applyFill="1" applyAlignment="1" applyProtection="1">
      <alignment wrapText="1"/>
      <protection locked="0"/>
    </xf>
    <xf numFmtId="0" fontId="4" fillId="0" borderId="0" xfId="4" applyFont="1"/>
    <xf numFmtId="0" fontId="4" fillId="0" borderId="0" xfId="4" applyFont="1" applyAlignment="1">
      <alignment horizontal="left" vertical="top"/>
    </xf>
    <xf numFmtId="0" fontId="30" fillId="0" borderId="0" xfId="4" applyFont="1" applyAlignment="1" applyProtection="1">
      <alignment wrapText="1"/>
      <protection locked="0"/>
    </xf>
    <xf numFmtId="0" fontId="4" fillId="0" borderId="0" xfId="4" applyFont="1" applyAlignment="1">
      <alignment horizontal="left"/>
    </xf>
    <xf numFmtId="41" fontId="4" fillId="0" borderId="13" xfId="3" applyNumberFormat="1" applyBorder="1"/>
    <xf numFmtId="0" fontId="15" fillId="0" borderId="0" xfId="4" applyFont="1" applyAlignment="1">
      <alignment vertical="top"/>
    </xf>
    <xf numFmtId="0" fontId="30" fillId="3" borderId="0" xfId="3" applyFont="1" applyFill="1" applyAlignment="1" applyProtection="1">
      <alignment wrapText="1"/>
      <protection locked="0"/>
    </xf>
    <xf numFmtId="41" fontId="4" fillId="4" borderId="8" xfId="4" applyNumberFormat="1" applyFont="1" applyFill="1" applyBorder="1" applyProtection="1">
      <protection locked="0"/>
    </xf>
    <xf numFmtId="41" fontId="4" fillId="0" borderId="8" xfId="3" applyNumberFormat="1" applyBorder="1"/>
    <xf numFmtId="42" fontId="15" fillId="0" borderId="0" xfId="4" applyNumberFormat="1" applyFont="1" applyAlignment="1">
      <alignment horizontal="left"/>
    </xf>
    <xf numFmtId="10" fontId="15" fillId="0" borderId="0" xfId="4" applyNumberFormat="1" applyFont="1"/>
    <xf numFmtId="42" fontId="41" fillId="0" borderId="0" xfId="4" applyNumberFormat="1" applyFont="1"/>
    <xf numFmtId="0" fontId="15" fillId="6" borderId="0" xfId="0" applyFont="1" applyFill="1"/>
    <xf numFmtId="41" fontId="5" fillId="6" borderId="0" xfId="0" applyNumberFormat="1" applyFont="1" applyFill="1"/>
    <xf numFmtId="0" fontId="5" fillId="6" borderId="0" xfId="0" applyFont="1" applyFill="1"/>
    <xf numFmtId="41" fontId="15" fillId="6" borderId="0" xfId="0" applyNumberFormat="1" applyFont="1" applyFill="1"/>
    <xf numFmtId="0" fontId="20" fillId="6" borderId="0" xfId="0" applyFont="1" applyFill="1"/>
    <xf numFmtId="0" fontId="19" fillId="6" borderId="0" xfId="0" applyFont="1" applyFill="1"/>
    <xf numFmtId="0" fontId="6" fillId="6" borderId="0" xfId="0" applyFont="1" applyFill="1"/>
    <xf numFmtId="41" fontId="6" fillId="6" borderId="0" xfId="0" applyNumberFormat="1" applyFont="1" applyFill="1"/>
    <xf numFmtId="42" fontId="20" fillId="6" borderId="0" xfId="0" applyNumberFormat="1" applyFont="1" applyFill="1"/>
    <xf numFmtId="42" fontId="5" fillId="6" borderId="0" xfId="0" applyNumberFormat="1" applyFont="1" applyFill="1"/>
    <xf numFmtId="0" fontId="5" fillId="6" borderId="0" xfId="0" applyFont="1" applyFill="1" applyAlignment="1">
      <alignment wrapText="1"/>
    </xf>
    <xf numFmtId="0" fontId="28" fillId="6" borderId="0" xfId="0" applyFont="1" applyFill="1"/>
    <xf numFmtId="0" fontId="35" fillId="0" borderId="15" xfId="0" applyFont="1" applyBorder="1"/>
    <xf numFmtId="0" fontId="6" fillId="6" borderId="0" xfId="0" quotePrefix="1" applyFont="1" applyFill="1"/>
    <xf numFmtId="0" fontId="15" fillId="6" borderId="0" xfId="0" applyFont="1" applyFill="1" applyAlignment="1">
      <alignment wrapText="1"/>
    </xf>
    <xf numFmtId="42" fontId="20" fillId="0" borderId="7" xfId="0" applyNumberFormat="1" applyFont="1" applyBorder="1" applyAlignment="1">
      <alignment horizontal="center" wrapText="1"/>
    </xf>
    <xf numFmtId="0" fontId="15" fillId="0" borderId="3" xfId="0" applyFont="1" applyBorder="1" applyProtection="1">
      <protection locked="0"/>
    </xf>
    <xf numFmtId="0" fontId="44" fillId="6" borderId="0" xfId="0" applyFont="1" applyFill="1"/>
    <xf numFmtId="0" fontId="44" fillId="6" borderId="0" xfId="0" applyFont="1" applyFill="1" applyProtection="1">
      <protection locked="0"/>
    </xf>
    <xf numFmtId="0" fontId="20" fillId="0" borderId="0" xfId="0" quotePrefix="1" applyFont="1"/>
    <xf numFmtId="37" fontId="15" fillId="3" borderId="1" xfId="0" applyNumberFormat="1" applyFont="1" applyFill="1" applyBorder="1" applyProtection="1">
      <protection locked="0"/>
    </xf>
    <xf numFmtId="37" fontId="36" fillId="5" borderId="20" xfId="5" applyNumberFormat="1" applyFont="1" applyFill="1" applyAlignment="1">
      <alignment horizontal="right"/>
    </xf>
    <xf numFmtId="0" fontId="36" fillId="0" borderId="20" xfId="5" applyFont="1"/>
    <xf numFmtId="41" fontId="21" fillId="6" borderId="0" xfId="4" applyNumberFormat="1" applyFont="1" applyFill="1"/>
    <xf numFmtId="41" fontId="15" fillId="6" borderId="0" xfId="4" applyNumberFormat="1" applyFont="1" applyFill="1"/>
    <xf numFmtId="0" fontId="28" fillId="6" borderId="0" xfId="4" applyFont="1" applyFill="1"/>
    <xf numFmtId="0" fontId="15" fillId="6" borderId="0" xfId="4" applyFont="1" applyFill="1" applyAlignment="1">
      <alignment horizontal="center"/>
    </xf>
    <xf numFmtId="0" fontId="30" fillId="0" borderId="0" xfId="0" applyFont="1"/>
    <xf numFmtId="10" fontId="30" fillId="0" borderId="0" xfId="0" applyNumberFormat="1" applyFont="1"/>
    <xf numFmtId="0" fontId="20" fillId="3" borderId="1" xfId="0" applyFont="1" applyFill="1" applyBorder="1" applyAlignment="1" applyProtection="1">
      <alignment shrinkToFit="1"/>
      <protection locked="0"/>
    </xf>
    <xf numFmtId="0" fontId="20" fillId="3" borderId="1" xfId="0" applyFont="1" applyFill="1" applyBorder="1" applyProtection="1">
      <protection locked="0"/>
    </xf>
    <xf numFmtId="0" fontId="15" fillId="3" borderId="1" xfId="0" applyFont="1" applyFill="1" applyBorder="1" applyProtection="1">
      <protection locked="0"/>
    </xf>
    <xf numFmtId="0" fontId="15" fillId="0" borderId="0" xfId="0" applyFont="1" applyAlignment="1">
      <alignment horizontal="left" vertical="top" wrapText="1"/>
    </xf>
    <xf numFmtId="0" fontId="15" fillId="3" borderId="8" xfId="0" applyFont="1" applyFill="1" applyBorder="1" applyAlignment="1" applyProtection="1">
      <alignment wrapText="1"/>
      <protection locked="0"/>
    </xf>
    <xf numFmtId="0" fontId="15" fillId="3" borderId="3" xfId="0" applyFont="1" applyFill="1" applyBorder="1" applyAlignment="1" applyProtection="1">
      <alignment wrapText="1"/>
      <protection locked="0"/>
    </xf>
    <xf numFmtId="164" fontId="20" fillId="5" borderId="3" xfId="0" applyNumberFormat="1" applyFont="1" applyFill="1" applyBorder="1" applyAlignment="1">
      <alignment vertical="top" shrinkToFit="1"/>
    </xf>
    <xf numFmtId="164" fontId="20" fillId="5" borderId="12" xfId="0" applyNumberFormat="1" applyFont="1" applyFill="1" applyBorder="1" applyAlignment="1">
      <alignment vertical="top" shrinkToFit="1"/>
    </xf>
    <xf numFmtId="0" fontId="20" fillId="5" borderId="2" xfId="0" applyFont="1" applyFill="1" applyBorder="1" applyAlignment="1">
      <alignment horizontal="right" vertical="top" shrinkToFit="1"/>
    </xf>
    <xf numFmtId="0" fontId="20" fillId="5" borderId="2" xfId="0" applyFont="1" applyFill="1" applyBorder="1" applyAlignment="1">
      <alignment vertical="top" shrinkToFit="1"/>
    </xf>
    <xf numFmtId="37" fontId="15" fillId="0" borderId="3" xfId="4" applyNumberFormat="1" applyFont="1" applyBorder="1" applyAlignment="1">
      <alignment shrinkToFit="1"/>
    </xf>
    <xf numFmtId="37" fontId="15" fillId="0" borderId="13" xfId="4" applyNumberFormat="1" applyFont="1" applyBorder="1" applyAlignment="1">
      <alignment shrinkToFit="1"/>
    </xf>
    <xf numFmtId="42" fontId="15" fillId="3" borderId="3" xfId="0" applyNumberFormat="1" applyFont="1" applyFill="1" applyBorder="1" applyAlignment="1" applyProtection="1">
      <alignment shrinkToFit="1"/>
      <protection locked="0"/>
    </xf>
    <xf numFmtId="42" fontId="15" fillId="0" borderId="3" xfId="0" applyNumberFormat="1" applyFont="1" applyBorder="1" applyAlignment="1">
      <alignment shrinkToFit="1"/>
    </xf>
    <xf numFmtId="42" fontId="4" fillId="3" borderId="14" xfId="0" applyNumberFormat="1" applyFont="1" applyFill="1" applyBorder="1" applyAlignment="1" applyProtection="1">
      <alignment shrinkToFit="1"/>
      <protection locked="0"/>
    </xf>
    <xf numFmtId="42" fontId="4" fillId="3" borderId="15" xfId="0" applyNumberFormat="1" applyFont="1" applyFill="1" applyBorder="1" applyAlignment="1" applyProtection="1">
      <alignment shrinkToFit="1"/>
      <protection locked="0"/>
    </xf>
    <xf numFmtId="42" fontId="4" fillId="3" borderId="17" xfId="0" applyNumberFormat="1" applyFont="1" applyFill="1" applyBorder="1" applyAlignment="1" applyProtection="1">
      <alignment shrinkToFit="1"/>
      <protection locked="0"/>
    </xf>
    <xf numFmtId="42" fontId="15" fillId="0" borderId="18" xfId="0" applyNumberFormat="1" applyFont="1" applyBorder="1" applyAlignment="1">
      <alignment shrinkToFit="1"/>
    </xf>
    <xf numFmtId="42" fontId="4" fillId="3" borderId="16" xfId="0" applyNumberFormat="1" applyFont="1" applyFill="1" applyBorder="1" applyAlignment="1" applyProtection="1">
      <alignment shrinkToFit="1"/>
      <protection locked="0"/>
    </xf>
    <xf numFmtId="42" fontId="4" fillId="0" borderId="18" xfId="0" applyNumberFormat="1" applyFont="1" applyBorder="1" applyAlignment="1">
      <alignment shrinkToFit="1"/>
    </xf>
    <xf numFmtId="42" fontId="28" fillId="0" borderId="3" xfId="0" applyNumberFormat="1" applyFont="1" applyBorder="1" applyAlignment="1">
      <alignment vertical="top" shrinkToFit="1"/>
    </xf>
    <xf numFmtId="41" fontId="28" fillId="0" borderId="3" xfId="0" applyNumberFormat="1" applyFont="1" applyBorder="1" applyAlignment="1">
      <alignment vertical="top" shrinkToFit="1"/>
    </xf>
    <xf numFmtId="42" fontId="15" fillId="0" borderId="3" xfId="0" applyNumberFormat="1" applyFont="1" applyBorder="1" applyAlignment="1">
      <alignment vertical="top" shrinkToFit="1"/>
    </xf>
    <xf numFmtId="41" fontId="15" fillId="0" borderId="3" xfId="0" applyNumberFormat="1" applyFont="1" applyBorder="1" applyAlignment="1">
      <alignment shrinkToFit="1"/>
    </xf>
    <xf numFmtId="41" fontId="15" fillId="0" borderId="3" xfId="0" applyNumberFormat="1" applyFont="1" applyBorder="1" applyAlignment="1">
      <alignment vertical="top" shrinkToFit="1"/>
    </xf>
    <xf numFmtId="42" fontId="15" fillId="0" borderId="18" xfId="0" applyNumberFormat="1" applyFont="1" applyBorder="1" applyAlignment="1" applyProtection="1">
      <alignment shrinkToFit="1"/>
    </xf>
    <xf numFmtId="0" fontId="46" fillId="0" borderId="0" xfId="0" applyFont="1" applyAlignment="1">
      <alignment horizontal="left"/>
    </xf>
    <xf numFmtId="0" fontId="46" fillId="0" borderId="0" xfId="0" applyFont="1" applyFill="1" applyAlignment="1">
      <alignment horizontal="left"/>
    </xf>
    <xf numFmtId="0" fontId="19" fillId="0" borderId="0" xfId="0" applyFont="1" applyFill="1" applyAlignment="1">
      <alignment horizontal="center"/>
    </xf>
    <xf numFmtId="0" fontId="18" fillId="0" borderId="0" xfId="0" applyFont="1" applyAlignment="1">
      <alignment horizontal="center"/>
    </xf>
    <xf numFmtId="0" fontId="15" fillId="0" borderId="0" xfId="0" applyFont="1" applyAlignment="1">
      <alignment horizontal="right"/>
    </xf>
    <xf numFmtId="0" fontId="20" fillId="6" borderId="0" xfId="0" applyFont="1" applyFill="1" applyAlignment="1">
      <alignment horizontal="left"/>
    </xf>
    <xf numFmtId="0" fontId="42" fillId="0" borderId="0" xfId="4" applyFont="1" applyAlignment="1">
      <alignment horizontal="left" vertical="top" wrapText="1"/>
    </xf>
    <xf numFmtId="0" fontId="30" fillId="0" borderId="5" xfId="3" applyFont="1" applyBorder="1" applyAlignment="1">
      <alignment horizontal="center" vertical="center"/>
    </xf>
    <xf numFmtId="0" fontId="15"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5" fillId="3" borderId="1" xfId="0" applyFont="1" applyFill="1" applyBorder="1" applyAlignment="1" applyProtection="1">
      <alignment horizontal="left"/>
      <protection locked="0"/>
    </xf>
    <xf numFmtId="0" fontId="15" fillId="0" borderId="0" xfId="0" applyFont="1" applyAlignment="1">
      <alignment horizontal="right"/>
    </xf>
    <xf numFmtId="0" fontId="20" fillId="3" borderId="2" xfId="0" applyFont="1" applyFill="1" applyBorder="1" applyAlignment="1" applyProtection="1">
      <alignment horizontal="left" shrinkToFit="1"/>
      <protection locked="0"/>
    </xf>
    <xf numFmtId="0" fontId="15" fillId="6" borderId="0" xfId="0" applyFont="1" applyFill="1" applyAlignment="1">
      <alignment horizontal="left" wrapText="1"/>
    </xf>
    <xf numFmtId="0" fontId="15" fillId="3" borderId="2" xfId="0" applyFont="1" applyFill="1" applyBorder="1" applyAlignment="1" applyProtection="1">
      <alignment horizontal="left"/>
      <protection locked="0"/>
    </xf>
    <xf numFmtId="0" fontId="20" fillId="3" borderId="2" xfId="0" applyFont="1" applyFill="1" applyBorder="1" applyAlignment="1" applyProtection="1">
      <alignment shrinkToFit="1"/>
      <protection locked="0"/>
    </xf>
    <xf numFmtId="0" fontId="15" fillId="0" borderId="0" xfId="0" applyFont="1" applyAlignment="1">
      <alignment horizontal="left" wrapText="1"/>
    </xf>
    <xf numFmtId="0" fontId="29" fillId="0" borderId="0" xfId="0" applyFont="1" applyAlignment="1">
      <alignment horizontal="center"/>
    </xf>
    <xf numFmtId="0" fontId="15" fillId="6" borderId="0" xfId="0" applyFont="1" applyFill="1" applyAlignment="1">
      <alignment horizontal="left"/>
    </xf>
    <xf numFmtId="0" fontId="20" fillId="6" borderId="0" xfId="0" applyFont="1" applyFill="1" applyAlignment="1">
      <alignment horizontal="left"/>
    </xf>
    <xf numFmtId="0" fontId="15" fillId="6" borderId="0" xfId="0" applyFont="1" applyFill="1" applyAlignment="1">
      <alignment horizontal="left" vertical="center"/>
    </xf>
    <xf numFmtId="42" fontId="20" fillId="6" borderId="0" xfId="0" applyNumberFormat="1" applyFont="1" applyFill="1" applyAlignment="1">
      <alignment horizontal="center"/>
    </xf>
    <xf numFmtId="0" fontId="18" fillId="6" borderId="0" xfId="4" applyFont="1" applyFill="1" applyAlignment="1">
      <alignment horizontal="left"/>
    </xf>
    <xf numFmtId="0" fontId="21" fillId="6" borderId="0" xfId="4" applyFont="1" applyFill="1" applyAlignment="1">
      <alignment horizontal="left"/>
    </xf>
    <xf numFmtId="0" fontId="42" fillId="0" borderId="0" xfId="4" applyFont="1" applyAlignment="1">
      <alignment horizontal="left" vertical="top" wrapText="1"/>
    </xf>
    <xf numFmtId="0" fontId="30" fillId="0" borderId="3" xfId="3" applyFont="1" applyBorder="1" applyAlignment="1">
      <alignment horizontal="center" vertical="center"/>
    </xf>
    <xf numFmtId="0" fontId="30" fillId="0" borderId="5" xfId="3" applyFont="1" applyBorder="1" applyAlignment="1">
      <alignment horizontal="center" vertical="center"/>
    </xf>
    <xf numFmtId="0" fontId="30" fillId="0" borderId="1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12" xfId="3" applyFont="1" applyBorder="1" applyAlignment="1">
      <alignment horizontal="center" vertical="center" wrapText="1"/>
    </xf>
    <xf numFmtId="0" fontId="39" fillId="0" borderId="3" xfId="3" applyFont="1" applyBorder="1" applyAlignment="1">
      <alignment horizontal="center" vertical="center" wrapText="1"/>
    </xf>
    <xf numFmtId="0" fontId="39" fillId="0" borderId="5"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5" xfId="3" applyFont="1" applyBorder="1" applyAlignment="1">
      <alignment horizontal="center" vertical="center" wrapText="1"/>
    </xf>
    <xf numFmtId="0" fontId="15" fillId="6" borderId="0" xfId="0" applyFont="1" applyFill="1" applyAlignment="1">
      <alignment horizontal="left" vertical="center" wrapText="1"/>
    </xf>
    <xf numFmtId="0" fontId="28" fillId="0" borderId="0" xfId="0" applyFont="1" applyAlignment="1">
      <alignment horizontal="left" wrapText="1"/>
    </xf>
    <xf numFmtId="0" fontId="20" fillId="6" borderId="0" xfId="0" applyFont="1" applyFill="1" applyAlignment="1">
      <alignment horizontal="left" vertical="center" wrapText="1"/>
    </xf>
    <xf numFmtId="0" fontId="20" fillId="6" borderId="0" xfId="0" applyFont="1" applyFill="1" applyAlignment="1" applyProtection="1">
      <alignment vertical="top" wrapText="1"/>
      <protection locked="0"/>
    </xf>
    <xf numFmtId="0" fontId="20" fillId="6" borderId="0" xfId="0" applyFont="1" applyFill="1" applyAlignment="1" applyProtection="1">
      <protection locked="0"/>
    </xf>
    <xf numFmtId="0" fontId="20" fillId="6" borderId="0" xfId="0" applyFont="1" applyFill="1" applyAlignment="1">
      <alignment horizontal="left" vertical="top" wrapText="1"/>
    </xf>
    <xf numFmtId="0" fontId="28" fillId="6" borderId="0" xfId="0" applyFont="1" applyFill="1" applyAlignment="1">
      <alignment horizontal="left" vertical="center" wrapText="1"/>
    </xf>
    <xf numFmtId="0" fontId="15" fillId="6" borderId="0" xfId="0" applyFont="1" applyFill="1" applyAlignment="1">
      <alignment horizontal="left" vertical="top" wrapText="1"/>
    </xf>
    <xf numFmtId="0" fontId="15" fillId="3" borderId="1"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15" fillId="0" borderId="0" xfId="0" applyFont="1" applyAlignment="1">
      <alignment horizontal="center"/>
    </xf>
  </cellXfs>
  <cellStyles count="6">
    <cellStyle name="Hyperlink" xfId="1" builtinId="8"/>
    <cellStyle name="Normal" xfId="0" builtinId="0"/>
    <cellStyle name="Normal 2" xfId="4" xr:uid="{08A98E45-BB91-420B-A210-9B36C8DA3589}"/>
    <cellStyle name="Normal_NPC Annual Report Spreadsheet REVISED_KT 3-6-03" xfId="2" xr:uid="{00000000-0005-0000-0000-000002000000}"/>
    <cellStyle name="Normal_Part II Spreadsheet.from.BW" xfId="3" xr:uid="{00000000-0005-0000-0000-000003000000}"/>
    <cellStyle name="Total" xfId="5" builtinId="25"/>
  </cellStyles>
  <dxfs count="0"/>
  <tableStyles count="0" defaultTableStyle="TableStyleMedium9" defaultPivotStyle="PivotStyleLight16"/>
  <colors>
    <mruColors>
      <color rgb="FFF58223"/>
      <color rgb="FFFF643F"/>
      <color rgb="FF339966"/>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13</xdr:row>
          <xdr:rowOff>190500</xdr:rowOff>
        </xdr:from>
        <xdr:to>
          <xdr:col>2</xdr:col>
          <xdr:colOff>0</xdr:colOff>
          <xdr:row>15</xdr:row>
          <xdr:rowOff>6350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13</xdr:row>
          <xdr:rowOff>190500</xdr:rowOff>
        </xdr:from>
        <xdr:to>
          <xdr:col>4</xdr:col>
          <xdr:colOff>101600</xdr:colOff>
          <xdr:row>15</xdr:row>
          <xdr:rowOff>6350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13</xdr:row>
          <xdr:rowOff>190500</xdr:rowOff>
        </xdr:from>
        <xdr:to>
          <xdr:col>8</xdr:col>
          <xdr:colOff>44450</xdr:colOff>
          <xdr:row>15</xdr:row>
          <xdr:rowOff>6350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36</xdr:row>
          <xdr:rowOff>190500</xdr:rowOff>
        </xdr:from>
        <xdr:to>
          <xdr:col>0</xdr:col>
          <xdr:colOff>717550</xdr:colOff>
          <xdr:row>38</xdr:row>
          <xdr:rowOff>6350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38</xdr:row>
          <xdr:rowOff>63500</xdr:rowOff>
        </xdr:from>
        <xdr:to>
          <xdr:col>1</xdr:col>
          <xdr:colOff>63500</xdr:colOff>
          <xdr:row>40</xdr:row>
          <xdr:rowOff>139700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42</xdr:row>
          <xdr:rowOff>0</xdr:rowOff>
        </xdr:from>
        <xdr:to>
          <xdr:col>1</xdr:col>
          <xdr:colOff>63500</xdr:colOff>
          <xdr:row>43</xdr:row>
          <xdr:rowOff>25400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42</xdr:row>
          <xdr:rowOff>177800</xdr:rowOff>
        </xdr:from>
        <xdr:to>
          <xdr:col>1</xdr:col>
          <xdr:colOff>63500</xdr:colOff>
          <xdr:row>44</xdr:row>
          <xdr:rowOff>6350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36</xdr:row>
          <xdr:rowOff>101600</xdr:rowOff>
        </xdr:from>
        <xdr:to>
          <xdr:col>6</xdr:col>
          <xdr:colOff>25400</xdr:colOff>
          <xdr:row>38</xdr:row>
          <xdr:rowOff>120650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69850</xdr:colOff>
          <xdr:row>40</xdr:row>
          <xdr:rowOff>25400</xdr:rowOff>
        </xdr:from>
        <xdr:to>
          <xdr:col>6</xdr:col>
          <xdr:colOff>25400</xdr:colOff>
          <xdr:row>41</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39</xdr:row>
          <xdr:rowOff>190500</xdr:rowOff>
        </xdr:from>
        <xdr:to>
          <xdr:col>1</xdr:col>
          <xdr:colOff>63500</xdr:colOff>
          <xdr:row>41</xdr:row>
          <xdr:rowOff>6350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40</xdr:row>
          <xdr:rowOff>177800</xdr:rowOff>
        </xdr:from>
        <xdr:to>
          <xdr:col>1</xdr:col>
          <xdr:colOff>63500</xdr:colOff>
          <xdr:row>42</xdr:row>
          <xdr:rowOff>6350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15</xdr:row>
          <xdr:rowOff>190500</xdr:rowOff>
        </xdr:from>
        <xdr:to>
          <xdr:col>8</xdr:col>
          <xdr:colOff>44450</xdr:colOff>
          <xdr:row>17</xdr:row>
          <xdr:rowOff>6350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15</xdr:row>
          <xdr:rowOff>190500</xdr:rowOff>
        </xdr:from>
        <xdr:to>
          <xdr:col>4</xdr:col>
          <xdr:colOff>101600</xdr:colOff>
          <xdr:row>17</xdr:row>
          <xdr:rowOff>6350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15</xdr:row>
          <xdr:rowOff>190500</xdr:rowOff>
        </xdr:from>
        <xdr:to>
          <xdr:col>2</xdr:col>
          <xdr:colOff>0</xdr:colOff>
          <xdr:row>17</xdr:row>
          <xdr:rowOff>6350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42</xdr:row>
          <xdr:rowOff>177800</xdr:rowOff>
        </xdr:from>
        <xdr:to>
          <xdr:col>1</xdr:col>
          <xdr:colOff>63500</xdr:colOff>
          <xdr:row>44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43</xdr:row>
          <xdr:rowOff>177800</xdr:rowOff>
        </xdr:from>
        <xdr:to>
          <xdr:col>1</xdr:col>
          <xdr:colOff>63500</xdr:colOff>
          <xdr:row>45</xdr:row>
          <xdr:rowOff>6350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37</xdr:row>
          <xdr:rowOff>0</xdr:rowOff>
        </xdr:from>
        <xdr:to>
          <xdr:col>1</xdr:col>
          <xdr:colOff>63500</xdr:colOff>
          <xdr:row>38</xdr:row>
          <xdr:rowOff>25400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37</xdr:row>
          <xdr:rowOff>177800</xdr:rowOff>
        </xdr:from>
        <xdr:to>
          <xdr:col>1</xdr:col>
          <xdr:colOff>63500</xdr:colOff>
          <xdr:row>39</xdr:row>
          <xdr:rowOff>6350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412750</xdr:colOff>
          <xdr:row>37</xdr:row>
          <xdr:rowOff>177800</xdr:rowOff>
        </xdr:from>
        <xdr:to>
          <xdr:col>1</xdr:col>
          <xdr:colOff>63500</xdr:colOff>
          <xdr:row>39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39</xdr:row>
          <xdr:rowOff>6350</xdr:rowOff>
        </xdr:from>
        <xdr:to>
          <xdr:col>6</xdr:col>
          <xdr:colOff>50800</xdr:colOff>
          <xdr:row>40</xdr:row>
          <xdr:rowOff>25400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412750</xdr:colOff>
      <xdr:row>16</xdr:row>
      <xdr:rowOff>0</xdr:rowOff>
    </xdr:from>
    <xdr:to>
      <xdr:col>1</xdr:col>
      <xdr:colOff>412750</xdr:colOff>
      <xdr:row>16</xdr:row>
      <xdr:rowOff>0</xdr:rowOff>
    </xdr:to>
    <xdr:sp macro="" textlink="">
      <xdr:nvSpPr>
        <xdr:cNvPr id="18266" name="Line 9">
          <a:extLst>
            <a:ext uri="{FF2B5EF4-FFF2-40B4-BE49-F238E27FC236}">
              <a16:creationId xmlns:a16="http://schemas.microsoft.com/office/drawing/2014/main" id="{00000000-0008-0000-0300-00005A470000}"/>
            </a:ext>
          </a:extLst>
        </xdr:cNvPr>
        <xdr:cNvSpPr>
          <a:spLocks noChangeShapeType="1"/>
        </xdr:cNvSpPr>
      </xdr:nvSpPr>
      <xdr:spPr bwMode="auto">
        <a:xfrm>
          <a:off x="1816100" y="6159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412750</xdr:colOff>
      <xdr:row>16</xdr:row>
      <xdr:rowOff>0</xdr:rowOff>
    </xdr:from>
    <xdr:to>
      <xdr:col>3</xdr:col>
      <xdr:colOff>412750</xdr:colOff>
      <xdr:row>16</xdr:row>
      <xdr:rowOff>0</xdr:rowOff>
    </xdr:to>
    <xdr:sp macro="" textlink="">
      <xdr:nvSpPr>
        <xdr:cNvPr id="18267" name="Line 10">
          <a:extLst>
            <a:ext uri="{FF2B5EF4-FFF2-40B4-BE49-F238E27FC236}">
              <a16:creationId xmlns:a16="http://schemas.microsoft.com/office/drawing/2014/main" id="{00000000-0008-0000-0300-00005B470000}"/>
            </a:ext>
          </a:extLst>
        </xdr:cNvPr>
        <xdr:cNvSpPr>
          <a:spLocks noChangeShapeType="1"/>
        </xdr:cNvSpPr>
      </xdr:nvSpPr>
      <xdr:spPr bwMode="auto">
        <a:xfrm>
          <a:off x="3511550" y="6159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412750</xdr:colOff>
      <xdr:row>16</xdr:row>
      <xdr:rowOff>0</xdr:rowOff>
    </xdr:from>
    <xdr:to>
      <xdr:col>4</xdr:col>
      <xdr:colOff>412750</xdr:colOff>
      <xdr:row>16</xdr:row>
      <xdr:rowOff>0</xdr:rowOff>
    </xdr:to>
    <xdr:sp macro="" textlink="">
      <xdr:nvSpPr>
        <xdr:cNvPr id="18268" name="Line 11">
          <a:extLst>
            <a:ext uri="{FF2B5EF4-FFF2-40B4-BE49-F238E27FC236}">
              <a16:creationId xmlns:a16="http://schemas.microsoft.com/office/drawing/2014/main" id="{00000000-0008-0000-0300-00005C470000}"/>
            </a:ext>
          </a:extLst>
        </xdr:cNvPr>
        <xdr:cNvSpPr>
          <a:spLocks noChangeShapeType="1"/>
        </xdr:cNvSpPr>
      </xdr:nvSpPr>
      <xdr:spPr bwMode="auto">
        <a:xfrm>
          <a:off x="4343400" y="6159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412750</xdr:colOff>
      <xdr:row>16</xdr:row>
      <xdr:rowOff>0</xdr:rowOff>
    </xdr:from>
    <xdr:to>
      <xdr:col>4</xdr:col>
      <xdr:colOff>412750</xdr:colOff>
      <xdr:row>16</xdr:row>
      <xdr:rowOff>0</xdr:rowOff>
    </xdr:to>
    <xdr:sp macro="" textlink="">
      <xdr:nvSpPr>
        <xdr:cNvPr id="18269" name="Line 12">
          <a:extLst>
            <a:ext uri="{FF2B5EF4-FFF2-40B4-BE49-F238E27FC236}">
              <a16:creationId xmlns:a16="http://schemas.microsoft.com/office/drawing/2014/main" id="{00000000-0008-0000-0300-00005D470000}"/>
            </a:ext>
          </a:extLst>
        </xdr:cNvPr>
        <xdr:cNvSpPr>
          <a:spLocks noChangeShapeType="1"/>
        </xdr:cNvSpPr>
      </xdr:nvSpPr>
      <xdr:spPr bwMode="auto">
        <a:xfrm>
          <a:off x="4343400" y="6159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412750</xdr:colOff>
      <xdr:row>16</xdr:row>
      <xdr:rowOff>0</xdr:rowOff>
    </xdr:from>
    <xdr:to>
      <xdr:col>2</xdr:col>
      <xdr:colOff>412750</xdr:colOff>
      <xdr:row>16</xdr:row>
      <xdr:rowOff>0</xdr:rowOff>
    </xdr:to>
    <xdr:sp macro="" textlink="">
      <xdr:nvSpPr>
        <xdr:cNvPr id="18270" name="Line 30">
          <a:extLst>
            <a:ext uri="{FF2B5EF4-FFF2-40B4-BE49-F238E27FC236}">
              <a16:creationId xmlns:a16="http://schemas.microsoft.com/office/drawing/2014/main" id="{00000000-0008-0000-0300-00005E470000}"/>
            </a:ext>
          </a:extLst>
        </xdr:cNvPr>
        <xdr:cNvSpPr>
          <a:spLocks noChangeShapeType="1"/>
        </xdr:cNvSpPr>
      </xdr:nvSpPr>
      <xdr:spPr bwMode="auto">
        <a:xfrm>
          <a:off x="2679700" y="6159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412750</xdr:colOff>
      <xdr:row>5</xdr:row>
      <xdr:rowOff>0</xdr:rowOff>
    </xdr:from>
    <xdr:to>
      <xdr:col>4</xdr:col>
      <xdr:colOff>412750</xdr:colOff>
      <xdr:row>5</xdr:row>
      <xdr:rowOff>0</xdr:rowOff>
    </xdr:to>
    <xdr:sp macro="" textlink="">
      <xdr:nvSpPr>
        <xdr:cNvPr id="2" name="Line 10">
          <a:extLst>
            <a:ext uri="{FF2B5EF4-FFF2-40B4-BE49-F238E27FC236}">
              <a16:creationId xmlns:a16="http://schemas.microsoft.com/office/drawing/2014/main" id="{00000000-0008-0000-0400-000002000000}"/>
            </a:ext>
          </a:extLst>
        </xdr:cNvPr>
        <xdr:cNvSpPr>
          <a:spLocks noChangeShapeType="1"/>
        </xdr:cNvSpPr>
      </xdr:nvSpPr>
      <xdr:spPr bwMode="auto">
        <a:xfrm>
          <a:off x="4237990" y="9982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412750</xdr:colOff>
      <xdr:row>5</xdr:row>
      <xdr:rowOff>0</xdr:rowOff>
    </xdr:from>
    <xdr:to>
      <xdr:col>5</xdr:col>
      <xdr:colOff>412750</xdr:colOff>
      <xdr:row>5</xdr:row>
      <xdr:rowOff>0</xdr:rowOff>
    </xdr:to>
    <xdr:sp macro="" textlink="">
      <xdr:nvSpPr>
        <xdr:cNvPr id="3" name="Line 11">
          <a:extLst>
            <a:ext uri="{FF2B5EF4-FFF2-40B4-BE49-F238E27FC236}">
              <a16:creationId xmlns:a16="http://schemas.microsoft.com/office/drawing/2014/main" id="{00000000-0008-0000-0400-000003000000}"/>
            </a:ext>
          </a:extLst>
        </xdr:cNvPr>
        <xdr:cNvSpPr>
          <a:spLocks noChangeShapeType="1"/>
        </xdr:cNvSpPr>
      </xdr:nvSpPr>
      <xdr:spPr bwMode="auto">
        <a:xfrm>
          <a:off x="5121910" y="9982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412750</xdr:colOff>
      <xdr:row>5</xdr:row>
      <xdr:rowOff>0</xdr:rowOff>
    </xdr:from>
    <xdr:to>
      <xdr:col>5</xdr:col>
      <xdr:colOff>412750</xdr:colOff>
      <xdr:row>5</xdr:row>
      <xdr:rowOff>0</xdr:rowOff>
    </xdr:to>
    <xdr:sp macro="" textlink="">
      <xdr:nvSpPr>
        <xdr:cNvPr id="4" name="Line 12">
          <a:extLst>
            <a:ext uri="{FF2B5EF4-FFF2-40B4-BE49-F238E27FC236}">
              <a16:creationId xmlns:a16="http://schemas.microsoft.com/office/drawing/2014/main" id="{00000000-0008-0000-0400-000004000000}"/>
            </a:ext>
          </a:extLst>
        </xdr:cNvPr>
        <xdr:cNvSpPr>
          <a:spLocks noChangeShapeType="1"/>
        </xdr:cNvSpPr>
      </xdr:nvSpPr>
      <xdr:spPr bwMode="auto">
        <a:xfrm>
          <a:off x="5121910" y="9982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787400</xdr:colOff>
          <xdr:row>57</xdr:row>
          <xdr:rowOff>0</xdr:rowOff>
        </xdr:from>
        <xdr:to>
          <xdr:col>1</xdr:col>
          <xdr:colOff>1085850</xdr:colOff>
          <xdr:row>57</xdr:row>
          <xdr:rowOff>215900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0"/>
  <sheetViews>
    <sheetView showGridLines="0" tabSelected="1" view="pageLayout" topLeftCell="A49" zoomScaleNormal="100" zoomScaleSheetLayoutView="100" workbookViewId="0">
      <selection activeCell="D62" sqref="D62"/>
    </sheetView>
  </sheetViews>
  <sheetFormatPr defaultColWidth="9" defaultRowHeight="15.5" x14ac:dyDescent="0.35"/>
  <cols>
    <col min="1" max="1" width="9" style="1"/>
    <col min="2" max="2" width="10.08984375" style="1" customWidth="1"/>
    <col min="3" max="3" width="9" style="1"/>
    <col min="4" max="4" width="9.90625" style="1" customWidth="1"/>
    <col min="5" max="9" width="9" style="1"/>
    <col min="10" max="10" width="13.36328125" style="1" customWidth="1"/>
    <col min="11" max="11" width="4" style="1" customWidth="1"/>
    <col min="12" max="16384" width="9" style="1"/>
  </cols>
  <sheetData>
    <row r="1" spans="1:10" x14ac:dyDescent="0.35">
      <c r="A1" s="23" t="s">
        <v>0</v>
      </c>
      <c r="B1" s="23"/>
      <c r="C1" s="23"/>
      <c r="D1" s="23"/>
      <c r="E1" s="23"/>
      <c r="F1" s="23"/>
      <c r="G1" s="23"/>
      <c r="H1" s="23"/>
      <c r="I1" s="23"/>
      <c r="J1" s="23"/>
    </row>
    <row r="2" spans="1:10" x14ac:dyDescent="0.35">
      <c r="A2" s="23" t="s">
        <v>1</v>
      </c>
      <c r="B2" s="23"/>
      <c r="C2" s="23"/>
      <c r="D2" s="23"/>
      <c r="E2" s="23"/>
      <c r="F2" s="23"/>
      <c r="G2" s="23"/>
      <c r="H2" s="23"/>
      <c r="I2" s="23"/>
      <c r="J2" s="23"/>
    </row>
    <row r="3" spans="1:10" x14ac:dyDescent="0.35">
      <c r="A3" s="23" t="s">
        <v>2</v>
      </c>
      <c r="B3" s="23"/>
      <c r="C3" s="23"/>
      <c r="D3" s="23"/>
      <c r="E3" s="23"/>
      <c r="F3" s="23"/>
      <c r="G3" s="23"/>
      <c r="H3" s="23"/>
      <c r="I3" s="23"/>
      <c r="J3" s="23"/>
    </row>
    <row r="4" spans="1:10" x14ac:dyDescent="0.35">
      <c r="A4" s="23" t="s">
        <v>3</v>
      </c>
      <c r="B4" s="23"/>
      <c r="C4" s="23"/>
      <c r="D4" s="23"/>
      <c r="E4" s="23"/>
      <c r="F4" s="23"/>
      <c r="G4" s="23"/>
      <c r="H4" s="23"/>
      <c r="I4" s="23"/>
      <c r="J4" s="23"/>
    </row>
    <row r="5" spans="1:10" x14ac:dyDescent="0.35">
      <c r="A5" s="23"/>
      <c r="B5" s="23"/>
      <c r="C5" s="23"/>
      <c r="D5" s="23"/>
      <c r="E5" s="23"/>
      <c r="F5" s="23"/>
      <c r="G5" s="23"/>
      <c r="H5" s="23"/>
      <c r="I5" s="23"/>
      <c r="J5" s="23"/>
    </row>
    <row r="6" spans="1:10" x14ac:dyDescent="0.35">
      <c r="A6" s="23" t="s">
        <v>4</v>
      </c>
      <c r="B6" s="23"/>
      <c r="C6" s="23"/>
      <c r="D6" s="23"/>
      <c r="E6" s="23"/>
      <c r="F6" s="23"/>
      <c r="G6" s="23"/>
      <c r="H6" s="23"/>
      <c r="I6" s="23"/>
      <c r="J6" s="23"/>
    </row>
    <row r="7" spans="1:10" x14ac:dyDescent="0.35">
      <c r="A7" s="23"/>
      <c r="B7" s="23"/>
      <c r="C7" s="23"/>
      <c r="D7" s="23"/>
      <c r="E7" s="23"/>
      <c r="F7" s="23"/>
      <c r="G7" s="23"/>
      <c r="H7" s="23"/>
      <c r="I7" s="23"/>
      <c r="J7" s="23"/>
    </row>
    <row r="8" spans="1:10" x14ac:dyDescent="0.35">
      <c r="A8" s="23" t="s">
        <v>5</v>
      </c>
      <c r="B8" s="23"/>
      <c r="C8" s="23"/>
      <c r="D8" s="23"/>
      <c r="E8" s="23"/>
      <c r="F8" s="23"/>
      <c r="G8" s="23"/>
      <c r="H8" s="23"/>
      <c r="I8" s="23"/>
      <c r="J8" s="23"/>
    </row>
    <row r="9" spans="1:10" x14ac:dyDescent="0.35">
      <c r="A9" s="23"/>
      <c r="B9" s="23"/>
      <c r="C9" s="23"/>
      <c r="D9" s="23"/>
      <c r="E9" s="23"/>
      <c r="F9" s="23"/>
      <c r="G9" s="23"/>
      <c r="H9" s="23"/>
      <c r="I9" s="23"/>
      <c r="J9" s="23"/>
    </row>
    <row r="10" spans="1:10" x14ac:dyDescent="0.35">
      <c r="A10" s="23"/>
      <c r="B10" s="23"/>
      <c r="C10" s="23"/>
      <c r="D10" s="23"/>
      <c r="E10" s="23"/>
      <c r="F10" s="23"/>
      <c r="G10" s="23"/>
      <c r="H10" s="23"/>
      <c r="I10" s="23"/>
      <c r="J10" s="23"/>
    </row>
    <row r="11" spans="1:10" ht="18" x14ac:dyDescent="0.4">
      <c r="A11" s="207" t="s">
        <v>6</v>
      </c>
      <c r="B11" s="207"/>
      <c r="C11" s="207"/>
      <c r="D11" s="207"/>
      <c r="E11" s="207"/>
      <c r="F11" s="207"/>
      <c r="G11" s="207"/>
      <c r="H11" s="207"/>
      <c r="I11" s="207"/>
      <c r="J11" s="207"/>
    </row>
    <row r="12" spans="1:10" x14ac:dyDescent="0.35">
      <c r="A12" s="23"/>
      <c r="B12" s="23"/>
      <c r="C12" s="23"/>
      <c r="D12" s="23"/>
      <c r="E12" s="23"/>
      <c r="F12" s="23"/>
      <c r="G12" s="23"/>
      <c r="H12" s="23"/>
      <c r="I12" s="23"/>
      <c r="J12" s="23"/>
    </row>
    <row r="13" spans="1:10" x14ac:dyDescent="0.35">
      <c r="A13" s="23" t="s">
        <v>7</v>
      </c>
      <c r="B13" s="23"/>
      <c r="C13" s="23"/>
      <c r="D13" s="23"/>
      <c r="E13" s="23"/>
      <c r="F13" s="23"/>
      <c r="G13" s="23"/>
      <c r="H13" s="23"/>
      <c r="I13" s="23"/>
      <c r="J13" s="23"/>
    </row>
    <row r="14" spans="1:10" x14ac:dyDescent="0.35">
      <c r="A14" s="23" t="s">
        <v>8</v>
      </c>
      <c r="B14" s="23"/>
      <c r="C14" s="23"/>
      <c r="D14" s="23"/>
      <c r="E14" s="23"/>
      <c r="F14" s="23"/>
      <c r="G14" s="23"/>
      <c r="H14" s="23"/>
      <c r="I14" s="23"/>
      <c r="J14" s="23"/>
    </row>
    <row r="15" spans="1:10" x14ac:dyDescent="0.35">
      <c r="A15" s="23" t="s">
        <v>9</v>
      </c>
      <c r="B15" s="23"/>
      <c r="C15" s="23"/>
      <c r="D15" s="23"/>
      <c r="E15" s="23"/>
      <c r="F15" s="23"/>
      <c r="G15" s="23"/>
      <c r="H15" s="23"/>
      <c r="I15" s="23"/>
      <c r="J15" s="23"/>
    </row>
    <row r="16" spans="1:10" x14ac:dyDescent="0.35">
      <c r="A16" s="23" t="s">
        <v>10</v>
      </c>
      <c r="B16" s="23"/>
      <c r="C16" s="23"/>
      <c r="D16" s="23"/>
      <c r="E16" s="23"/>
      <c r="F16" s="23"/>
      <c r="G16" s="23"/>
      <c r="H16" s="23"/>
      <c r="I16" s="23"/>
      <c r="J16" s="23"/>
    </row>
    <row r="17" spans="1:10" x14ac:dyDescent="0.35">
      <c r="A17" s="23" t="s">
        <v>11</v>
      </c>
      <c r="B17" s="23"/>
      <c r="C17" s="23"/>
      <c r="D17" s="23"/>
      <c r="E17" s="23"/>
      <c r="F17" s="23"/>
      <c r="G17" s="23"/>
      <c r="H17" s="23"/>
      <c r="I17" s="23"/>
      <c r="J17" s="23"/>
    </row>
    <row r="18" spans="1:10" x14ac:dyDescent="0.35">
      <c r="A18" s="23" t="s">
        <v>12</v>
      </c>
      <c r="B18" s="23"/>
      <c r="C18" s="23"/>
      <c r="D18" s="23"/>
      <c r="E18" s="23"/>
      <c r="F18" s="23"/>
      <c r="G18" s="23"/>
      <c r="H18" s="23"/>
      <c r="I18" s="23"/>
      <c r="J18" s="23"/>
    </row>
    <row r="19" spans="1:10" x14ac:dyDescent="0.35">
      <c r="A19" s="23" t="s">
        <v>13</v>
      </c>
      <c r="B19" s="23"/>
      <c r="C19" s="23"/>
      <c r="D19" s="23"/>
      <c r="E19" s="23"/>
      <c r="F19" s="23"/>
      <c r="G19" s="23"/>
      <c r="H19" s="23"/>
      <c r="I19" s="23"/>
      <c r="J19" s="23"/>
    </row>
    <row r="20" spans="1:10" x14ac:dyDescent="0.35">
      <c r="A20" s="23" t="s">
        <v>14</v>
      </c>
      <c r="B20" s="23"/>
      <c r="C20" s="23"/>
      <c r="D20" s="23"/>
      <c r="E20" s="23"/>
      <c r="F20" s="23"/>
      <c r="G20" s="23"/>
      <c r="H20" s="23"/>
      <c r="I20" s="23"/>
      <c r="J20" s="23"/>
    </row>
    <row r="21" spans="1:10" ht="7.4" customHeight="1" x14ac:dyDescent="0.35">
      <c r="A21" s="23"/>
      <c r="B21" s="23"/>
      <c r="C21" s="23"/>
      <c r="D21" s="23"/>
      <c r="E21" s="23"/>
      <c r="F21" s="23"/>
      <c r="G21" s="23"/>
      <c r="H21" s="23"/>
      <c r="I21" s="23"/>
      <c r="J21" s="23"/>
    </row>
    <row r="22" spans="1:10" x14ac:dyDescent="0.35">
      <c r="A22" s="23" t="s">
        <v>15</v>
      </c>
      <c r="B22" s="23"/>
      <c r="C22" s="23"/>
      <c r="D22" s="23"/>
      <c r="E22" s="23"/>
      <c r="F22" s="23"/>
      <c r="G22" s="23"/>
      <c r="H22" s="23"/>
      <c r="I22" s="23"/>
      <c r="J22" s="23"/>
    </row>
    <row r="23" spans="1:10" x14ac:dyDescent="0.35">
      <c r="A23" s="23" t="s">
        <v>16</v>
      </c>
      <c r="B23" s="23"/>
      <c r="C23" s="23"/>
      <c r="D23" s="23"/>
      <c r="E23" s="23"/>
      <c r="F23" s="23"/>
      <c r="G23" s="23"/>
      <c r="H23" s="23"/>
      <c r="I23" s="23"/>
      <c r="J23" s="23"/>
    </row>
    <row r="24" spans="1:10" x14ac:dyDescent="0.35">
      <c r="A24" s="23" t="s">
        <v>17</v>
      </c>
      <c r="B24" s="23"/>
      <c r="C24" s="23"/>
      <c r="D24" s="23"/>
      <c r="E24" s="23"/>
      <c r="F24" s="23"/>
      <c r="G24" s="23"/>
      <c r="H24" s="23"/>
      <c r="I24" s="23"/>
      <c r="J24" s="23"/>
    </row>
    <row r="25" spans="1:10" x14ac:dyDescent="0.35">
      <c r="A25" s="23" t="s">
        <v>18</v>
      </c>
      <c r="B25" s="23"/>
      <c r="C25" s="23"/>
      <c r="D25" s="23"/>
      <c r="E25" s="23"/>
      <c r="F25" s="23"/>
      <c r="G25" s="23"/>
      <c r="H25" s="23"/>
      <c r="I25" s="23"/>
      <c r="J25" s="23"/>
    </row>
    <row r="26" spans="1:10" ht="7.4" customHeight="1" x14ac:dyDescent="0.35">
      <c r="A26" s="23"/>
      <c r="B26" s="23"/>
      <c r="C26" s="23"/>
      <c r="D26" s="23"/>
      <c r="E26" s="23"/>
      <c r="F26" s="23"/>
      <c r="G26" s="23"/>
      <c r="H26" s="23"/>
      <c r="I26" s="23"/>
      <c r="J26" s="23"/>
    </row>
    <row r="27" spans="1:10" x14ac:dyDescent="0.35">
      <c r="A27" s="23" t="s">
        <v>19</v>
      </c>
      <c r="B27" s="23"/>
      <c r="C27" s="23"/>
      <c r="D27" s="23"/>
      <c r="E27" s="23"/>
      <c r="F27" s="23"/>
      <c r="G27" s="23"/>
      <c r="H27" s="23"/>
      <c r="I27" s="23"/>
      <c r="J27" s="23"/>
    </row>
    <row r="28" spans="1:10" x14ac:dyDescent="0.35">
      <c r="A28" s="23" t="s">
        <v>20</v>
      </c>
      <c r="B28" s="23"/>
      <c r="C28" s="23"/>
      <c r="D28" s="23"/>
      <c r="E28" s="23"/>
      <c r="F28" s="23"/>
      <c r="G28" s="23"/>
      <c r="H28" s="23"/>
      <c r="I28" s="23"/>
      <c r="J28" s="23"/>
    </row>
    <row r="29" spans="1:10" x14ac:dyDescent="0.35">
      <c r="A29" s="23" t="s">
        <v>21</v>
      </c>
      <c r="B29" s="23"/>
      <c r="C29" s="23"/>
      <c r="D29" s="23"/>
      <c r="E29" s="23"/>
      <c r="F29" s="23"/>
      <c r="G29" s="23"/>
      <c r="H29" s="23"/>
      <c r="I29" s="23"/>
      <c r="J29" s="23"/>
    </row>
    <row r="30" spans="1:10" x14ac:dyDescent="0.35">
      <c r="A30" s="23" t="s">
        <v>22</v>
      </c>
      <c r="B30" s="23"/>
      <c r="C30" s="23"/>
      <c r="D30" s="23"/>
      <c r="E30" s="23"/>
      <c r="F30" s="23"/>
      <c r="G30" s="23"/>
      <c r="H30" s="23"/>
      <c r="I30" s="23"/>
      <c r="J30" s="23"/>
    </row>
    <row r="31" spans="1:10" ht="7.4" customHeight="1" x14ac:dyDescent="0.35">
      <c r="A31" s="23"/>
      <c r="B31" s="23"/>
      <c r="C31" s="23"/>
      <c r="D31" s="23"/>
      <c r="E31" s="23"/>
      <c r="F31" s="23"/>
      <c r="G31" s="23"/>
      <c r="H31" s="23"/>
      <c r="I31" s="23"/>
      <c r="J31" s="23"/>
    </row>
    <row r="32" spans="1:10" x14ac:dyDescent="0.35">
      <c r="A32" s="23" t="s">
        <v>23</v>
      </c>
      <c r="B32" s="23"/>
      <c r="C32" s="23"/>
      <c r="D32" s="23"/>
      <c r="E32" s="23"/>
      <c r="F32" s="23"/>
      <c r="G32" s="23"/>
      <c r="H32" s="23"/>
      <c r="I32" s="23"/>
      <c r="J32" s="23"/>
    </row>
    <row r="33" spans="1:10" x14ac:dyDescent="0.35">
      <c r="A33" s="23" t="s">
        <v>24</v>
      </c>
      <c r="B33" s="23"/>
      <c r="C33" s="23"/>
      <c r="D33" s="23"/>
      <c r="E33" s="23"/>
      <c r="F33" s="23"/>
      <c r="G33" s="23"/>
      <c r="H33" s="23"/>
      <c r="I33" s="23"/>
      <c r="J33" s="23"/>
    </row>
    <row r="34" spans="1:10" x14ac:dyDescent="0.35">
      <c r="A34" s="23" t="s">
        <v>25</v>
      </c>
      <c r="B34" s="23"/>
      <c r="C34" s="23"/>
      <c r="D34" s="23"/>
      <c r="E34" s="23"/>
      <c r="F34" s="23"/>
      <c r="G34" s="23"/>
      <c r="H34" s="23"/>
      <c r="I34" s="23"/>
      <c r="J34" s="23"/>
    </row>
    <row r="35" spans="1:10" x14ac:dyDescent="0.35">
      <c r="A35" s="23" t="s">
        <v>26</v>
      </c>
      <c r="B35" s="23"/>
      <c r="C35" s="23"/>
      <c r="D35" s="23"/>
      <c r="E35" s="23"/>
      <c r="F35" s="23"/>
      <c r="G35" s="23"/>
      <c r="H35" s="23"/>
      <c r="I35" s="23"/>
      <c r="J35" s="23"/>
    </row>
    <row r="36" spans="1:10" x14ac:dyDescent="0.35">
      <c r="A36" s="23" t="s">
        <v>27</v>
      </c>
      <c r="B36" s="23"/>
      <c r="C36" s="23"/>
      <c r="D36" s="23"/>
      <c r="E36" s="23"/>
      <c r="F36" s="23"/>
      <c r="G36" s="23"/>
      <c r="H36" s="23"/>
      <c r="I36" s="23"/>
      <c r="J36" s="23"/>
    </row>
    <row r="37" spans="1:10" ht="7.4" customHeight="1" x14ac:dyDescent="0.35">
      <c r="A37" s="23"/>
      <c r="C37" s="23"/>
      <c r="D37" s="23"/>
      <c r="E37" s="23"/>
      <c r="F37" s="23"/>
      <c r="G37" s="23"/>
      <c r="H37" s="23"/>
      <c r="I37" s="23"/>
      <c r="J37" s="23"/>
    </row>
    <row r="38" spans="1:10" x14ac:dyDescent="0.35">
      <c r="A38" s="23" t="s">
        <v>28</v>
      </c>
      <c r="B38" s="23"/>
      <c r="C38" s="23"/>
      <c r="D38" s="23"/>
      <c r="E38" s="23"/>
      <c r="F38" s="23"/>
      <c r="G38" s="23"/>
      <c r="H38" s="23"/>
      <c r="I38" s="23"/>
      <c r="J38" s="23"/>
    </row>
    <row r="39" spans="1:10" x14ac:dyDescent="0.35">
      <c r="A39" s="23" t="s">
        <v>29</v>
      </c>
      <c r="B39" s="23"/>
      <c r="C39" s="23"/>
      <c r="D39" s="23"/>
      <c r="E39" s="23"/>
      <c r="F39" s="23"/>
      <c r="G39" s="23"/>
      <c r="H39" s="23"/>
      <c r="I39" s="23"/>
      <c r="J39" s="23"/>
    </row>
    <row r="40" spans="1:10" x14ac:dyDescent="0.35">
      <c r="A40" s="23" t="s">
        <v>30</v>
      </c>
      <c r="B40" s="23"/>
      <c r="C40" s="23"/>
      <c r="D40" s="23"/>
      <c r="E40" s="23"/>
      <c r="F40" s="23"/>
      <c r="G40" s="23"/>
      <c r="H40" s="23"/>
      <c r="I40" s="23"/>
      <c r="J40" s="23"/>
    </row>
    <row r="41" spans="1:10" ht="7.4" customHeight="1" x14ac:dyDescent="0.35">
      <c r="A41" s="23"/>
      <c r="B41" s="23"/>
      <c r="C41" s="23"/>
      <c r="D41" s="23"/>
      <c r="E41" s="23"/>
      <c r="F41" s="23"/>
      <c r="G41" s="23"/>
      <c r="H41" s="23"/>
      <c r="I41" s="23"/>
      <c r="J41" s="23"/>
    </row>
    <row r="42" spans="1:10" x14ac:dyDescent="0.35">
      <c r="A42" s="23" t="s">
        <v>31</v>
      </c>
      <c r="B42" s="23"/>
      <c r="C42" s="23"/>
      <c r="D42" s="23"/>
      <c r="E42" s="23"/>
      <c r="F42" s="23"/>
      <c r="G42" s="23"/>
      <c r="H42" s="23"/>
      <c r="I42" s="23"/>
      <c r="J42" s="23"/>
    </row>
    <row r="43" spans="1:10" x14ac:dyDescent="0.35">
      <c r="A43" s="23" t="s">
        <v>32</v>
      </c>
      <c r="B43" s="23"/>
      <c r="C43" s="23"/>
      <c r="D43" s="23"/>
      <c r="E43" s="23"/>
      <c r="F43" s="23"/>
      <c r="G43" s="23"/>
      <c r="H43" s="23"/>
      <c r="I43" s="23"/>
      <c r="J43" s="23"/>
    </row>
    <row r="44" spans="1:10" x14ac:dyDescent="0.35">
      <c r="A44" s="23" t="s">
        <v>33</v>
      </c>
      <c r="B44" s="23"/>
      <c r="C44" s="23"/>
      <c r="D44" s="23"/>
      <c r="E44" s="23"/>
      <c r="F44" s="23"/>
      <c r="G44" s="23"/>
      <c r="H44" s="23"/>
      <c r="I44" s="23"/>
      <c r="J44" s="23"/>
    </row>
    <row r="45" spans="1:10" ht="7.4" customHeight="1" x14ac:dyDescent="0.35">
      <c r="A45" s="23"/>
      <c r="B45" s="23"/>
      <c r="C45" s="23"/>
      <c r="D45" s="23"/>
      <c r="E45" s="23"/>
      <c r="F45" s="23"/>
      <c r="G45" s="23"/>
      <c r="H45" s="23"/>
      <c r="I45" s="23"/>
      <c r="J45" s="23"/>
    </row>
    <row r="46" spans="1:10" x14ac:dyDescent="0.35">
      <c r="A46" s="23" t="s">
        <v>34</v>
      </c>
      <c r="B46" s="23"/>
      <c r="C46" s="23"/>
      <c r="D46" s="23"/>
      <c r="E46" s="23"/>
      <c r="F46" s="23"/>
      <c r="G46" s="23"/>
      <c r="H46" s="23"/>
      <c r="I46" s="23"/>
      <c r="J46" s="23"/>
    </row>
    <row r="47" spans="1:10" x14ac:dyDescent="0.35">
      <c r="A47" s="23" t="s">
        <v>35</v>
      </c>
      <c r="B47" s="23"/>
      <c r="C47" s="23"/>
      <c r="D47" s="23"/>
      <c r="E47" s="23"/>
      <c r="F47" s="23"/>
      <c r="G47" s="23"/>
      <c r="H47" s="23"/>
      <c r="I47" s="23"/>
      <c r="J47" s="23"/>
    </row>
    <row r="48" spans="1:10" x14ac:dyDescent="0.35">
      <c r="A48" s="23" t="s">
        <v>36</v>
      </c>
      <c r="B48" s="23"/>
      <c r="C48" s="23"/>
      <c r="D48" s="23"/>
      <c r="E48" s="23"/>
      <c r="F48" s="23"/>
      <c r="G48" s="23"/>
      <c r="H48" s="23"/>
      <c r="I48" s="23"/>
      <c r="J48" s="23"/>
    </row>
    <row r="49" spans="1:10" x14ac:dyDescent="0.35">
      <c r="A49" s="23" t="s">
        <v>37</v>
      </c>
      <c r="B49" s="23"/>
      <c r="C49" s="23"/>
      <c r="D49" s="23"/>
      <c r="E49" s="23"/>
      <c r="F49" s="23"/>
      <c r="G49" s="23"/>
      <c r="H49" s="23"/>
      <c r="I49" s="23"/>
      <c r="J49" s="23"/>
    </row>
    <row r="50" spans="1:10" x14ac:dyDescent="0.35">
      <c r="A50" s="23" t="s">
        <v>38</v>
      </c>
      <c r="B50" s="23"/>
      <c r="C50" s="23"/>
      <c r="D50" s="23"/>
      <c r="E50" s="23"/>
      <c r="F50" s="23"/>
      <c r="G50" s="23"/>
      <c r="H50" s="23"/>
      <c r="I50" s="23"/>
      <c r="J50" s="23"/>
    </row>
    <row r="51" spans="1:10" ht="7.4" customHeight="1" x14ac:dyDescent="0.35">
      <c r="A51" s="23"/>
      <c r="B51" s="23"/>
      <c r="C51" s="23"/>
      <c r="D51" s="23"/>
      <c r="E51" s="23"/>
      <c r="F51" s="23"/>
      <c r="G51" s="23"/>
      <c r="H51" s="23"/>
      <c r="I51" s="23"/>
      <c r="J51" s="23"/>
    </row>
    <row r="52" spans="1:10" x14ac:dyDescent="0.35">
      <c r="A52" s="23" t="s">
        <v>39</v>
      </c>
      <c r="B52" s="23"/>
      <c r="C52" s="23"/>
      <c r="D52" s="23"/>
      <c r="E52" s="23"/>
      <c r="F52" s="23"/>
      <c r="G52" s="23"/>
      <c r="H52" s="23"/>
      <c r="I52" s="23"/>
      <c r="J52" s="23"/>
    </row>
    <row r="53" spans="1:10" x14ac:dyDescent="0.35">
      <c r="A53" s="23" t="s">
        <v>40</v>
      </c>
      <c r="B53" s="23"/>
      <c r="C53" s="23"/>
      <c r="D53" s="23"/>
      <c r="E53" s="23"/>
      <c r="F53" s="23"/>
      <c r="G53" s="23"/>
      <c r="H53" s="23"/>
      <c r="I53" s="23"/>
      <c r="J53" s="23"/>
    </row>
    <row r="54" spans="1:10" x14ac:dyDescent="0.35">
      <c r="A54" s="23" t="s">
        <v>41</v>
      </c>
      <c r="B54" s="23"/>
      <c r="C54" s="23"/>
      <c r="D54" s="23"/>
      <c r="E54" s="23"/>
      <c r="F54" s="23"/>
      <c r="G54" s="23"/>
      <c r="H54" s="23"/>
      <c r="I54" s="23"/>
      <c r="J54" s="23"/>
    </row>
    <row r="55" spans="1:10" x14ac:dyDescent="0.35">
      <c r="A55" s="23" t="s">
        <v>42</v>
      </c>
      <c r="B55" s="23"/>
      <c r="C55" s="23"/>
      <c r="D55" s="23"/>
      <c r="E55" s="23"/>
      <c r="F55" s="23"/>
      <c r="G55" s="23"/>
      <c r="H55" s="23"/>
      <c r="I55" s="23"/>
      <c r="J55" s="23"/>
    </row>
    <row r="56" spans="1:10" ht="7.4" customHeight="1" x14ac:dyDescent="0.35">
      <c r="A56" s="23"/>
      <c r="B56" s="23"/>
      <c r="C56" s="23"/>
      <c r="D56" s="23"/>
      <c r="E56" s="23"/>
      <c r="F56" s="23"/>
      <c r="G56" s="23"/>
      <c r="H56" s="23"/>
      <c r="I56" s="23"/>
      <c r="J56" s="23"/>
    </row>
    <row r="57" spans="1:10" x14ac:dyDescent="0.35">
      <c r="B57" s="23"/>
      <c r="C57" s="23"/>
      <c r="D57" s="23"/>
      <c r="E57" s="23"/>
      <c r="F57" s="23"/>
      <c r="G57" s="23"/>
      <c r="H57" s="23"/>
      <c r="I57" s="23"/>
      <c r="J57" s="23"/>
    </row>
    <row r="58" spans="1:10" x14ac:dyDescent="0.35">
      <c r="B58" s="23"/>
      <c r="C58" s="23"/>
      <c r="D58" s="23"/>
      <c r="E58" s="23"/>
      <c r="F58" s="23"/>
      <c r="G58" s="23"/>
      <c r="H58" s="23"/>
      <c r="I58" s="23"/>
      <c r="J58" s="23"/>
    </row>
    <row r="59" spans="1:10" x14ac:dyDescent="0.35">
      <c r="A59" s="23"/>
      <c r="B59" s="23"/>
      <c r="C59" s="23"/>
      <c r="D59" s="23"/>
      <c r="E59" s="23"/>
      <c r="F59" s="23"/>
      <c r="G59" s="23"/>
      <c r="H59" s="23"/>
      <c r="I59" s="23"/>
      <c r="J59" s="23"/>
    </row>
    <row r="60" spans="1:10" ht="20" x14ac:dyDescent="0.4">
      <c r="A60" s="208" t="s">
        <v>43</v>
      </c>
      <c r="B60" s="208"/>
      <c r="C60" s="208"/>
      <c r="D60" s="208"/>
      <c r="E60" s="208"/>
      <c r="F60" s="208"/>
      <c r="G60" s="208"/>
      <c r="H60" s="208"/>
      <c r="I60" s="208"/>
      <c r="J60" s="208"/>
    </row>
    <row r="61" spans="1:10" ht="20" x14ac:dyDescent="0.4">
      <c r="A61" s="201"/>
      <c r="B61" s="201"/>
      <c r="C61" s="201"/>
      <c r="D61" s="201"/>
      <c r="E61" s="201"/>
      <c r="F61" s="201"/>
      <c r="G61" s="201"/>
      <c r="H61" s="201"/>
      <c r="I61" s="201"/>
      <c r="J61" s="201"/>
    </row>
    <row r="62" spans="1:10" x14ac:dyDescent="0.35">
      <c r="A62" s="23" t="s">
        <v>44</v>
      </c>
      <c r="B62" s="24"/>
      <c r="C62" s="24"/>
      <c r="D62" s="24"/>
      <c r="E62" s="24"/>
      <c r="F62" s="24"/>
      <c r="G62" s="24"/>
      <c r="H62" s="24"/>
      <c r="I62" s="24"/>
      <c r="J62" s="24"/>
    </row>
    <row r="63" spans="1:10" ht="5.15" customHeight="1" x14ac:dyDescent="0.35">
      <c r="A63" s="23"/>
      <c r="B63" s="24"/>
      <c r="C63" s="24"/>
      <c r="D63" s="24"/>
      <c r="E63" s="24"/>
      <c r="F63" s="24"/>
      <c r="G63" s="24"/>
      <c r="H63" s="24"/>
      <c r="I63" s="24"/>
      <c r="J63" s="24"/>
    </row>
    <row r="64" spans="1:10" x14ac:dyDescent="0.35">
      <c r="A64" s="25" t="s">
        <v>45</v>
      </c>
      <c r="B64" s="24"/>
      <c r="C64" s="24"/>
      <c r="D64" s="24"/>
      <c r="E64" s="24"/>
      <c r="F64" s="24"/>
      <c r="G64" s="24"/>
      <c r="H64" s="24"/>
      <c r="I64" s="24"/>
      <c r="J64" s="24"/>
    </row>
    <row r="65" spans="1:10" x14ac:dyDescent="0.35">
      <c r="A65" s="199" t="s">
        <v>46</v>
      </c>
      <c r="B65" s="200"/>
      <c r="C65" s="24"/>
      <c r="D65" s="24"/>
      <c r="E65" s="24"/>
      <c r="F65" s="24"/>
      <c r="G65" s="24"/>
      <c r="H65" s="24"/>
      <c r="I65" s="24"/>
      <c r="J65" s="24"/>
    </row>
    <row r="66" spans="1:10" x14ac:dyDescent="0.35">
      <c r="A66" s="25" t="s">
        <v>47</v>
      </c>
      <c r="B66" s="24"/>
      <c r="C66" s="24"/>
      <c r="D66" s="24"/>
      <c r="E66" s="24"/>
      <c r="F66" s="24"/>
      <c r="G66" s="24"/>
      <c r="H66" s="24"/>
      <c r="I66" s="24"/>
      <c r="J66" s="24"/>
    </row>
    <row r="67" spans="1:10" ht="5.15" customHeight="1" x14ac:dyDescent="0.35">
      <c r="A67" s="25"/>
      <c r="B67" s="31"/>
      <c r="C67" s="24"/>
      <c r="D67" s="31"/>
      <c r="E67" s="24"/>
      <c r="F67" s="24"/>
      <c r="G67" s="24"/>
      <c r="H67" s="24"/>
      <c r="I67" s="24"/>
      <c r="J67" s="24"/>
    </row>
    <row r="68" spans="1:10" x14ac:dyDescent="0.35">
      <c r="A68" s="25" t="s">
        <v>48</v>
      </c>
      <c r="B68" s="24"/>
      <c r="C68" s="24"/>
      <c r="D68" s="24"/>
      <c r="E68" s="24"/>
      <c r="F68" s="24"/>
      <c r="G68" s="24"/>
      <c r="H68" s="24"/>
      <c r="I68" s="24"/>
      <c r="J68" s="24"/>
    </row>
    <row r="69" spans="1:10" x14ac:dyDescent="0.35">
      <c r="A69" s="25" t="s">
        <v>49</v>
      </c>
      <c r="B69" s="24"/>
      <c r="C69" s="24"/>
      <c r="D69" s="24"/>
      <c r="E69" s="24"/>
      <c r="F69" s="24"/>
      <c r="G69" s="24"/>
      <c r="H69" s="24"/>
      <c r="I69" s="24"/>
      <c r="J69" s="24"/>
    </row>
    <row r="70" spans="1:10" ht="5.15" customHeight="1" x14ac:dyDescent="0.35">
      <c r="A70" s="25"/>
      <c r="B70" s="31"/>
      <c r="C70" s="24"/>
      <c r="D70" s="24"/>
      <c r="E70" s="24"/>
      <c r="F70" s="24"/>
      <c r="G70" s="24"/>
      <c r="H70" s="24"/>
      <c r="I70" s="24"/>
      <c r="J70" s="24"/>
    </row>
    <row r="71" spans="1:10" x14ac:dyDescent="0.35">
      <c r="A71" s="25" t="s">
        <v>50</v>
      </c>
      <c r="B71" s="24"/>
      <c r="C71" s="24"/>
      <c r="D71" s="24"/>
      <c r="E71" s="24"/>
      <c r="F71" s="24"/>
      <c r="G71" s="24"/>
      <c r="H71" s="24"/>
      <c r="I71" s="24"/>
      <c r="J71" s="24"/>
    </row>
    <row r="72" spans="1:10" x14ac:dyDescent="0.35">
      <c r="A72" s="25" t="s">
        <v>51</v>
      </c>
      <c r="B72" s="24"/>
      <c r="C72" s="24"/>
      <c r="D72" s="24"/>
      <c r="E72" s="24"/>
      <c r="F72" s="24"/>
      <c r="G72" s="24"/>
      <c r="H72" s="24"/>
      <c r="I72" s="24"/>
      <c r="J72" s="24"/>
    </row>
    <row r="73" spans="1:10" x14ac:dyDescent="0.35">
      <c r="A73" s="25" t="s">
        <v>52</v>
      </c>
      <c r="B73" s="24"/>
      <c r="C73" s="24"/>
      <c r="D73" s="24"/>
      <c r="E73" s="24"/>
      <c r="F73" s="24"/>
      <c r="G73" s="24"/>
      <c r="H73" s="24"/>
      <c r="I73" s="24"/>
      <c r="J73" s="24"/>
    </row>
    <row r="74" spans="1:10" x14ac:dyDescent="0.35">
      <c r="A74" s="25" t="s">
        <v>53</v>
      </c>
      <c r="B74" s="24"/>
      <c r="C74" s="24"/>
      <c r="D74" s="24"/>
      <c r="E74" s="24"/>
      <c r="F74" s="24"/>
      <c r="G74" s="24"/>
      <c r="H74" s="24"/>
      <c r="I74" s="24"/>
      <c r="J74" s="24"/>
    </row>
    <row r="75" spans="1:10" x14ac:dyDescent="0.35">
      <c r="A75" s="25" t="s">
        <v>54</v>
      </c>
      <c r="B75" s="24"/>
      <c r="C75" s="24"/>
      <c r="D75" s="24"/>
      <c r="E75" s="24"/>
      <c r="F75" s="24"/>
      <c r="G75" s="24"/>
      <c r="H75" s="24"/>
      <c r="I75" s="24"/>
      <c r="J75" s="24"/>
    </row>
    <row r="76" spans="1:10" x14ac:dyDescent="0.35">
      <c r="A76" s="25" t="s">
        <v>55</v>
      </c>
      <c r="B76" s="24"/>
      <c r="C76" s="24"/>
      <c r="D76" s="24"/>
      <c r="E76" s="24"/>
      <c r="F76" s="24"/>
      <c r="G76" s="24"/>
      <c r="H76" s="24"/>
      <c r="I76" s="24"/>
      <c r="J76" s="24"/>
    </row>
    <row r="77" spans="1:10" x14ac:dyDescent="0.35">
      <c r="A77" s="25" t="s">
        <v>56</v>
      </c>
      <c r="B77" s="24"/>
      <c r="C77" s="24"/>
      <c r="D77" s="24"/>
      <c r="E77" s="24"/>
      <c r="F77" s="24"/>
      <c r="G77" s="24"/>
      <c r="H77" s="24"/>
      <c r="I77" s="24"/>
      <c r="J77" s="24"/>
    </row>
    <row r="78" spans="1:10" x14ac:dyDescent="0.35">
      <c r="A78" s="25" t="s">
        <v>57</v>
      </c>
      <c r="B78" s="24"/>
      <c r="C78" s="24"/>
      <c r="D78" s="24"/>
      <c r="E78" s="24"/>
      <c r="F78" s="24"/>
      <c r="G78" s="24"/>
      <c r="H78" s="24"/>
      <c r="I78" s="24"/>
      <c r="J78" s="24"/>
    </row>
    <row r="79" spans="1:10" x14ac:dyDescent="0.35">
      <c r="A79" s="25" t="s">
        <v>58</v>
      </c>
      <c r="B79" s="24"/>
      <c r="C79" s="24"/>
      <c r="D79" s="24"/>
      <c r="E79" s="24"/>
      <c r="F79" s="24"/>
      <c r="G79" s="24"/>
      <c r="H79" s="24"/>
      <c r="I79" s="24"/>
      <c r="J79" s="24"/>
    </row>
    <row r="80" spans="1:10" x14ac:dyDescent="0.35">
      <c r="A80" s="25" t="s">
        <v>59</v>
      </c>
      <c r="B80" s="24"/>
      <c r="C80" s="24"/>
      <c r="D80" s="24"/>
      <c r="E80" s="24"/>
      <c r="F80" s="24"/>
      <c r="G80" s="24"/>
      <c r="H80" s="24"/>
      <c r="I80" s="24"/>
      <c r="J80" s="24"/>
    </row>
    <row r="81" spans="1:10" x14ac:dyDescent="0.35">
      <c r="A81" s="25" t="s">
        <v>60</v>
      </c>
      <c r="B81" s="24"/>
      <c r="C81" s="24"/>
      <c r="D81" s="24"/>
      <c r="E81" s="24"/>
      <c r="F81" s="24"/>
      <c r="G81" s="24"/>
      <c r="H81" s="24"/>
      <c r="I81" s="24"/>
      <c r="J81" s="24"/>
    </row>
    <row r="82" spans="1:10" x14ac:dyDescent="0.35">
      <c r="A82" s="25" t="s">
        <v>61</v>
      </c>
      <c r="B82" s="24"/>
      <c r="C82" s="24"/>
      <c r="D82" s="24"/>
      <c r="E82" s="24"/>
      <c r="F82" s="24"/>
      <c r="G82" s="24"/>
      <c r="H82" s="24"/>
      <c r="I82" s="24"/>
      <c r="J82" s="24"/>
    </row>
    <row r="83" spans="1:10" x14ac:dyDescent="0.35">
      <c r="A83" s="25" t="s">
        <v>62</v>
      </c>
      <c r="B83" s="24"/>
      <c r="C83" s="24"/>
      <c r="D83" s="24"/>
      <c r="E83" s="24"/>
      <c r="F83" s="24"/>
      <c r="G83" s="24"/>
      <c r="H83" s="24"/>
      <c r="I83" s="24"/>
      <c r="J83" s="24"/>
    </row>
    <row r="84" spans="1:10" ht="5.15" customHeight="1" x14ac:dyDescent="0.35">
      <c r="A84" s="25"/>
      <c r="B84" s="24"/>
      <c r="C84" s="24"/>
      <c r="D84" s="31"/>
      <c r="E84" s="24"/>
      <c r="F84" s="24"/>
      <c r="G84" s="24"/>
      <c r="H84" s="24"/>
      <c r="I84" s="24"/>
      <c r="J84" s="24"/>
    </row>
    <row r="85" spans="1:10" x14ac:dyDescent="0.35">
      <c r="A85" s="25" t="s">
        <v>63</v>
      </c>
      <c r="B85" s="24"/>
      <c r="C85" s="24"/>
      <c r="D85" s="24"/>
      <c r="E85" s="24"/>
      <c r="F85" s="24"/>
      <c r="G85" s="24"/>
      <c r="H85" s="24"/>
      <c r="I85" s="24"/>
      <c r="J85" s="24"/>
    </row>
    <row r="86" spans="1:10" x14ac:dyDescent="0.35">
      <c r="A86" s="198" t="s">
        <v>64</v>
      </c>
      <c r="B86" s="24"/>
      <c r="C86" s="24"/>
      <c r="D86" s="24"/>
      <c r="E86" s="24"/>
      <c r="F86" s="24"/>
      <c r="G86" s="24"/>
      <c r="H86" s="24"/>
      <c r="I86" s="24"/>
      <c r="J86" s="24"/>
    </row>
    <row r="87" spans="1:10" ht="5.15" customHeight="1" x14ac:dyDescent="0.35">
      <c r="A87" s="25"/>
      <c r="B87" s="24"/>
      <c r="C87" s="24"/>
      <c r="D87" s="31"/>
      <c r="E87" s="24"/>
      <c r="F87" s="24"/>
      <c r="G87" s="24"/>
      <c r="H87" s="24"/>
      <c r="I87" s="24"/>
      <c r="J87" s="24"/>
    </row>
    <row r="88" spans="1:10" x14ac:dyDescent="0.35">
      <c r="A88" s="25" t="s">
        <v>65</v>
      </c>
      <c r="B88" s="24"/>
      <c r="C88" s="24"/>
      <c r="D88" s="24"/>
      <c r="E88" s="24"/>
      <c r="F88" s="24"/>
      <c r="G88" s="24"/>
      <c r="H88" s="24"/>
      <c r="I88" s="24"/>
      <c r="J88" s="24"/>
    </row>
    <row r="89" spans="1:10" x14ac:dyDescent="0.35">
      <c r="A89" s="25" t="s">
        <v>66</v>
      </c>
      <c r="B89" s="24"/>
      <c r="C89" s="24"/>
      <c r="D89" s="24"/>
      <c r="E89" s="24"/>
      <c r="F89" s="24"/>
      <c r="G89" s="24"/>
      <c r="H89" s="24"/>
      <c r="I89" s="24"/>
      <c r="J89" s="24"/>
    </row>
    <row r="90" spans="1:10" x14ac:dyDescent="0.35">
      <c r="A90" s="198" t="s">
        <v>67</v>
      </c>
      <c r="B90" s="24"/>
      <c r="C90" s="24"/>
      <c r="D90" s="24"/>
      <c r="E90" s="24"/>
      <c r="F90" s="24"/>
      <c r="G90" s="24"/>
      <c r="H90" s="24"/>
      <c r="I90" s="24"/>
      <c r="J90" s="24"/>
    </row>
    <row r="91" spans="1:10" x14ac:dyDescent="0.35">
      <c r="A91" s="25" t="s">
        <v>68</v>
      </c>
      <c r="B91" s="24"/>
      <c r="C91" s="24"/>
      <c r="D91" s="24"/>
      <c r="E91" s="24"/>
      <c r="F91" s="24"/>
      <c r="G91" s="24"/>
      <c r="H91" s="24"/>
      <c r="I91" s="24"/>
      <c r="J91" s="24"/>
    </row>
    <row r="92" spans="1:10" ht="5.15" customHeight="1" x14ac:dyDescent="0.35">
      <c r="A92" s="25"/>
      <c r="B92" s="24"/>
      <c r="C92" s="24"/>
      <c r="D92" s="31"/>
      <c r="E92" s="24"/>
      <c r="F92" s="24"/>
      <c r="G92" s="24"/>
      <c r="H92" s="24"/>
      <c r="I92" s="24"/>
      <c r="J92" s="24"/>
    </row>
    <row r="93" spans="1:10" x14ac:dyDescent="0.35">
      <c r="A93" s="25" t="s">
        <v>69</v>
      </c>
      <c r="B93" s="24"/>
      <c r="C93" s="24"/>
      <c r="D93" s="24"/>
      <c r="E93" s="24"/>
      <c r="F93" s="24"/>
      <c r="G93" s="24"/>
      <c r="H93" s="24"/>
      <c r="I93" s="24"/>
      <c r="J93" s="24"/>
    </row>
    <row r="94" spans="1:10" x14ac:dyDescent="0.35">
      <c r="A94" s="25" t="s">
        <v>70</v>
      </c>
      <c r="B94" s="24"/>
      <c r="C94" s="24"/>
      <c r="D94" s="24"/>
      <c r="E94" s="24"/>
      <c r="F94" s="24"/>
      <c r="G94" s="24"/>
      <c r="H94" s="24"/>
      <c r="I94" s="24"/>
      <c r="J94" s="24"/>
    </row>
    <row r="95" spans="1:10" x14ac:dyDescent="0.35">
      <c r="A95" s="25" t="s">
        <v>71</v>
      </c>
      <c r="B95" s="24"/>
      <c r="C95" s="24"/>
      <c r="D95" s="24"/>
      <c r="E95" s="24"/>
      <c r="F95" s="24"/>
      <c r="G95" s="24"/>
      <c r="H95" s="24"/>
      <c r="I95" s="24"/>
      <c r="J95" s="24"/>
    </row>
    <row r="96" spans="1:10" x14ac:dyDescent="0.35">
      <c r="A96" s="25" t="s">
        <v>72</v>
      </c>
      <c r="B96" s="24"/>
      <c r="C96" s="24"/>
      <c r="D96" s="24"/>
      <c r="E96" s="24"/>
      <c r="F96" s="24"/>
      <c r="G96" s="24"/>
      <c r="H96" s="24"/>
      <c r="I96" s="24"/>
      <c r="J96" s="24"/>
    </row>
    <row r="97" spans="1:10" x14ac:dyDescent="0.35">
      <c r="A97" s="25" t="s">
        <v>73</v>
      </c>
      <c r="B97" s="24"/>
      <c r="C97" s="24"/>
      <c r="D97" s="24"/>
      <c r="E97" s="24"/>
      <c r="F97" s="24"/>
      <c r="G97" s="24"/>
      <c r="H97" s="24"/>
      <c r="I97" s="24"/>
      <c r="J97" s="24"/>
    </row>
    <row r="98" spans="1:10" x14ac:dyDescent="0.35">
      <c r="A98" s="25" t="s">
        <v>74</v>
      </c>
      <c r="B98" s="24"/>
      <c r="C98" s="24"/>
      <c r="D98" s="24"/>
      <c r="E98" s="24"/>
      <c r="F98" s="24"/>
      <c r="G98" s="24"/>
      <c r="H98" s="24"/>
      <c r="I98" s="24"/>
      <c r="J98" s="24"/>
    </row>
    <row r="99" spans="1:10" x14ac:dyDescent="0.35">
      <c r="A99" s="25" t="s">
        <v>75</v>
      </c>
      <c r="B99" s="24"/>
      <c r="C99" s="24"/>
      <c r="D99" s="24"/>
      <c r="E99" s="24"/>
      <c r="F99" s="24"/>
      <c r="G99" s="24"/>
      <c r="H99" s="24"/>
      <c r="I99" s="24"/>
      <c r="J99" s="24"/>
    </row>
    <row r="100" spans="1:10" ht="5.15" customHeight="1" x14ac:dyDescent="0.35">
      <c r="A100" s="25"/>
      <c r="B100" s="24"/>
      <c r="C100" s="24"/>
      <c r="D100" s="31"/>
      <c r="E100" s="24"/>
      <c r="F100" s="24"/>
      <c r="G100" s="24"/>
      <c r="H100" s="24"/>
      <c r="I100" s="24"/>
      <c r="J100" s="24"/>
    </row>
    <row r="101" spans="1:10" x14ac:dyDescent="0.35">
      <c r="A101" s="26" t="s">
        <v>76</v>
      </c>
      <c r="B101" s="26"/>
      <c r="C101" s="26"/>
      <c r="D101" s="26"/>
      <c r="E101" s="27"/>
      <c r="F101" s="26"/>
      <c r="G101" s="23"/>
      <c r="H101" s="24"/>
      <c r="I101" s="24"/>
      <c r="J101" s="24"/>
    </row>
    <row r="102" spans="1:10" x14ac:dyDescent="0.35">
      <c r="A102" s="26" t="s">
        <v>77</v>
      </c>
      <c r="B102" s="26"/>
      <c r="C102" s="26"/>
      <c r="D102" s="26"/>
      <c r="E102" s="27"/>
      <c r="F102" s="26"/>
      <c r="G102" s="23"/>
      <c r="H102" s="24"/>
      <c r="I102" s="24"/>
      <c r="J102" s="24"/>
    </row>
    <row r="103" spans="1:10" x14ac:dyDescent="0.35">
      <c r="A103" s="26" t="s">
        <v>78</v>
      </c>
      <c r="B103" s="26"/>
      <c r="C103" s="26"/>
      <c r="D103" s="26"/>
      <c r="E103" s="27"/>
      <c r="F103" s="26"/>
      <c r="G103" s="23"/>
      <c r="H103" s="24"/>
      <c r="I103" s="24"/>
      <c r="J103" s="24"/>
    </row>
    <row r="104" spans="1:10" ht="5.15" customHeight="1" x14ac:dyDescent="0.35">
      <c r="A104" s="26"/>
      <c r="B104" s="26"/>
      <c r="C104" s="26"/>
      <c r="D104" s="26"/>
      <c r="E104" s="32"/>
      <c r="F104" s="26"/>
      <c r="G104" s="23"/>
      <c r="H104" s="24"/>
      <c r="I104" s="24"/>
      <c r="J104" s="24"/>
    </row>
    <row r="105" spans="1:10" x14ac:dyDescent="0.35">
      <c r="A105" s="25" t="s">
        <v>79</v>
      </c>
      <c r="B105" s="24"/>
      <c r="C105" s="24"/>
      <c r="D105" s="24"/>
      <c r="E105" s="24"/>
      <c r="F105" s="24"/>
      <c r="G105" s="24"/>
      <c r="H105" s="24"/>
      <c r="I105" s="24"/>
      <c r="J105" s="24"/>
    </row>
    <row r="106" spans="1:10" x14ac:dyDescent="0.35">
      <c r="A106" s="25" t="s">
        <v>80</v>
      </c>
      <c r="B106" s="24"/>
      <c r="C106" s="24"/>
      <c r="D106" s="24"/>
      <c r="E106" s="24"/>
      <c r="F106" s="24"/>
      <c r="G106" s="24"/>
      <c r="H106" s="24"/>
      <c r="I106" s="24"/>
      <c r="J106" s="24"/>
    </row>
    <row r="107" spans="1:10" x14ac:dyDescent="0.35">
      <c r="A107" s="25" t="s">
        <v>81</v>
      </c>
      <c r="B107" s="24"/>
      <c r="C107" s="24"/>
      <c r="D107" s="24"/>
      <c r="E107" s="24"/>
      <c r="F107" s="24"/>
      <c r="G107" s="24"/>
      <c r="H107" s="24"/>
      <c r="I107" s="24"/>
      <c r="J107" s="24"/>
    </row>
    <row r="108" spans="1:10" x14ac:dyDescent="0.35">
      <c r="A108" s="26"/>
      <c r="B108" s="26"/>
      <c r="C108" s="33"/>
      <c r="D108" s="26"/>
      <c r="E108" s="27"/>
      <c r="F108" s="26"/>
      <c r="G108" s="23"/>
      <c r="H108" s="23"/>
      <c r="I108" s="23"/>
      <c r="J108" s="23"/>
    </row>
    <row r="109" spans="1:10" ht="20" x14ac:dyDescent="0.4">
      <c r="A109" s="28" t="s">
        <v>82</v>
      </c>
      <c r="B109" s="29"/>
      <c r="C109" s="29"/>
      <c r="D109" s="29"/>
      <c r="E109" s="30"/>
      <c r="F109" s="29"/>
    </row>
    <row r="110" spans="1:10" x14ac:dyDescent="0.35">
      <c r="A110" s="6"/>
      <c r="B110" s="6"/>
      <c r="C110" s="6"/>
      <c r="D110" s="6"/>
      <c r="E110" s="7"/>
      <c r="F110" s="19"/>
    </row>
  </sheetData>
  <sheetProtection formatCells="0"/>
  <mergeCells count="2">
    <mergeCell ref="A11:J11"/>
    <mergeCell ref="A60:J60"/>
  </mergeCells>
  <phoneticPr fontId="0" type="noConversion"/>
  <printOptions horizontalCentered="1"/>
  <pageMargins left="1" right="1" top="1.25" bottom="0.75" header="0.5" footer="0.5"/>
  <pageSetup scale="82" fitToHeight="100" orientation="portrait" r:id="rId1"/>
  <headerFooter alignWithMargins="0">
    <oddHeader xml:space="preserve">&amp;C&amp;"Arial,Bold"&amp;16NPC Annual Report Template
Instructions 2024
&amp;R&amp;"Arial,Regular"&amp;11OMB 2900-0783
Estimated Burden: 3.5  hours
OMB EXP 2/28/25
&amp;12                                               </oddHeader>
    <oddFooter>&amp;L&amp;"Arial,Regular"
OMB 2900-0783                                               &amp;C&amp;"Arial,Regular"&amp;10
&amp;16Tab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48"/>
  <sheetViews>
    <sheetView showGridLines="0" view="pageLayout" zoomScaleNormal="100" zoomScaleSheetLayoutView="100" workbookViewId="0">
      <selection activeCell="A12" sqref="A12"/>
    </sheetView>
  </sheetViews>
  <sheetFormatPr defaultColWidth="9" defaultRowHeight="14" x14ac:dyDescent="0.3"/>
  <cols>
    <col min="1" max="1" width="95.6328125" style="4" customWidth="1"/>
    <col min="2" max="16384" width="9" style="4"/>
  </cols>
  <sheetData>
    <row r="1" spans="1:1" ht="15.5" x14ac:dyDescent="0.35">
      <c r="A1" s="143" t="s">
        <v>554</v>
      </c>
    </row>
    <row r="2" spans="1:1" ht="15.5" x14ac:dyDescent="0.35">
      <c r="A2" s="143" t="s">
        <v>555</v>
      </c>
    </row>
    <row r="3" spans="1:1" ht="15.5" x14ac:dyDescent="0.35">
      <c r="A3" s="143" t="s">
        <v>556</v>
      </c>
    </row>
    <row r="4" spans="1:1" ht="15.5" x14ac:dyDescent="0.35">
      <c r="A4" s="143" t="s">
        <v>557</v>
      </c>
    </row>
    <row r="5" spans="1:1" ht="15.5" x14ac:dyDescent="0.35">
      <c r="A5" s="143" t="s">
        <v>558</v>
      </c>
    </row>
    <row r="6" spans="1:1" ht="15.5" x14ac:dyDescent="0.35">
      <c r="A6" s="143" t="s">
        <v>559</v>
      </c>
    </row>
    <row r="7" spans="1:1" ht="15.5" x14ac:dyDescent="0.35">
      <c r="A7" s="143" t="s">
        <v>560</v>
      </c>
    </row>
    <row r="8" spans="1:1" ht="9" customHeight="1" x14ac:dyDescent="0.3">
      <c r="A8" s="156"/>
    </row>
    <row r="9" spans="1:1" ht="15.5" x14ac:dyDescent="0.35">
      <c r="A9" s="72">
        <f>'2. NPC Certification'!D5</f>
        <v>0</v>
      </c>
    </row>
    <row r="10" spans="1:1" ht="14.5" thickBot="1" x14ac:dyDescent="0.35"/>
    <row r="11" spans="1:1" ht="31.5" thickBot="1" x14ac:dyDescent="0.4">
      <c r="A11" s="158" t="s">
        <v>561</v>
      </c>
    </row>
    <row r="12" spans="1:1" ht="15.5" x14ac:dyDescent="0.3">
      <c r="A12" s="85"/>
    </row>
    <row r="13" spans="1:1" ht="15.5" x14ac:dyDescent="0.3">
      <c r="A13" s="85"/>
    </row>
    <row r="14" spans="1:1" ht="15.5" x14ac:dyDescent="0.3">
      <c r="A14" s="85"/>
    </row>
    <row r="15" spans="1:1" ht="15.5" x14ac:dyDescent="0.3">
      <c r="A15" s="86"/>
    </row>
    <row r="16" spans="1:1" ht="15.5" x14ac:dyDescent="0.3">
      <c r="A16" s="86"/>
    </row>
    <row r="17" spans="1:1" ht="15.5" x14ac:dyDescent="0.3">
      <c r="A17" s="86"/>
    </row>
    <row r="18" spans="1:1" ht="15.5" x14ac:dyDescent="0.3">
      <c r="A18" s="86"/>
    </row>
    <row r="19" spans="1:1" ht="15.5" x14ac:dyDescent="0.3">
      <c r="A19" s="86"/>
    </row>
    <row r="20" spans="1:1" ht="15.5" x14ac:dyDescent="0.3">
      <c r="A20" s="86"/>
    </row>
    <row r="21" spans="1:1" ht="15.5" x14ac:dyDescent="0.3">
      <c r="A21" s="86"/>
    </row>
    <row r="22" spans="1:1" ht="15.5" x14ac:dyDescent="0.3">
      <c r="A22" s="86"/>
    </row>
    <row r="23" spans="1:1" ht="15.5" x14ac:dyDescent="0.3">
      <c r="A23" s="86"/>
    </row>
    <row r="24" spans="1:1" ht="15.5" x14ac:dyDescent="0.3">
      <c r="A24" s="86"/>
    </row>
    <row r="25" spans="1:1" ht="15.5" x14ac:dyDescent="0.3">
      <c r="A25" s="86"/>
    </row>
    <row r="26" spans="1:1" ht="15.5" x14ac:dyDescent="0.3">
      <c r="A26" s="86"/>
    </row>
    <row r="27" spans="1:1" ht="15.5" x14ac:dyDescent="0.3">
      <c r="A27" s="86"/>
    </row>
    <row r="28" spans="1:1" ht="15.5" x14ac:dyDescent="0.3">
      <c r="A28" s="86"/>
    </row>
    <row r="29" spans="1:1" ht="15.5" x14ac:dyDescent="0.3">
      <c r="A29" s="86"/>
    </row>
    <row r="30" spans="1:1" ht="15.5" x14ac:dyDescent="0.3">
      <c r="A30" s="86"/>
    </row>
    <row r="31" spans="1:1" ht="15.5" x14ac:dyDescent="0.3">
      <c r="A31" s="86"/>
    </row>
    <row r="32" spans="1:1" ht="15.5" x14ac:dyDescent="0.3">
      <c r="A32" s="86"/>
    </row>
    <row r="33" spans="1:1" ht="15.5" x14ac:dyDescent="0.3">
      <c r="A33" s="86"/>
    </row>
    <row r="34" spans="1:1" ht="15.5" x14ac:dyDescent="0.3">
      <c r="A34" s="86"/>
    </row>
    <row r="35" spans="1:1" ht="15.5" x14ac:dyDescent="0.3">
      <c r="A35" s="86"/>
    </row>
    <row r="36" spans="1:1" ht="15.5" x14ac:dyDescent="0.3">
      <c r="A36" s="86"/>
    </row>
    <row r="37" spans="1:1" ht="15.5" x14ac:dyDescent="0.3">
      <c r="A37" s="86"/>
    </row>
    <row r="38" spans="1:1" ht="15.5" x14ac:dyDescent="0.3">
      <c r="A38" s="86"/>
    </row>
    <row r="39" spans="1:1" ht="15.5" x14ac:dyDescent="0.3">
      <c r="A39" s="86"/>
    </row>
    <row r="40" spans="1:1" ht="15.5" x14ac:dyDescent="0.3">
      <c r="A40" s="86"/>
    </row>
    <row r="41" spans="1:1" ht="15.5" x14ac:dyDescent="0.3">
      <c r="A41" s="86"/>
    </row>
    <row r="42" spans="1:1" ht="15.5" x14ac:dyDescent="0.3">
      <c r="A42" s="86"/>
    </row>
    <row r="43" spans="1:1" ht="15.5" x14ac:dyDescent="0.3">
      <c r="A43" s="86"/>
    </row>
    <row r="44" spans="1:1" ht="15.5" x14ac:dyDescent="0.3">
      <c r="A44" s="86"/>
    </row>
    <row r="45" spans="1:1" ht="15.5" x14ac:dyDescent="0.3">
      <c r="A45" s="86"/>
    </row>
    <row r="46" spans="1:1" ht="15.5" x14ac:dyDescent="0.3">
      <c r="A46" s="86"/>
    </row>
    <row r="47" spans="1:1" ht="15.5" x14ac:dyDescent="0.3">
      <c r="A47" s="86"/>
    </row>
    <row r="48" spans="1:1" ht="15.5" x14ac:dyDescent="0.3">
      <c r="A48" s="86"/>
    </row>
  </sheetData>
  <sheetProtection algorithmName="SHA-512" hashValue="oTfccWF7efFW1EA8x2S1+2g4A6PJIAj4eezga0xCW+ixFrnkvbLDe8RpSztBRF8F7W1mOJ7LLerrM5CJD1kdIw==" saltValue="g7kgCPishY22mJY0f+E13A==" spinCount="100000" sheet="1" insertRows="0"/>
  <phoneticPr fontId="0" type="noConversion"/>
  <printOptions horizontalCentered="1"/>
  <pageMargins left="0.5" right="0.5" top="1.5" bottom="1" header="0.5" footer="0.5"/>
  <pageSetup scale="87" orientation="portrait" r:id="rId1"/>
  <headerFooter alignWithMargins="0">
    <oddHeader xml:space="preserve">&amp;C&amp;"Arial,Bold"&amp;16NPC Annual Report
Major Accomplishments
FY 2023&amp;R&amp;"Arial,Regular"&amp;11OMB 2900-0783
Estimated Burden: 3.5 hours
OMB EXP 2/28/25                                               </oddHeader>
    <oddFooter>&amp;L&amp;"Arial,Regular"
OMB 2900-0783                                               &amp;C&amp;"Arial,Regular"&amp;10
&amp;16Tab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44"/>
  <sheetViews>
    <sheetView showGridLines="0" view="pageLayout" zoomScaleNormal="100" workbookViewId="0">
      <selection sqref="A1:XFD1048576"/>
    </sheetView>
  </sheetViews>
  <sheetFormatPr defaultColWidth="9" defaultRowHeight="20.149999999999999" customHeight="1" x14ac:dyDescent="0.3"/>
  <cols>
    <col min="1" max="1" width="83.08984375" style="5" customWidth="1"/>
    <col min="2" max="16384" width="9" style="4"/>
  </cols>
  <sheetData>
    <row r="1" spans="1:1" ht="31" x14ac:dyDescent="0.35">
      <c r="A1" s="157" t="s">
        <v>562</v>
      </c>
    </row>
    <row r="2" spans="1:1" ht="15.75" customHeight="1" x14ac:dyDescent="0.35">
      <c r="A2" s="143" t="s">
        <v>556</v>
      </c>
    </row>
    <row r="3" spans="1:1" ht="15.75" customHeight="1" x14ac:dyDescent="0.35">
      <c r="A3" s="143" t="s">
        <v>558</v>
      </c>
    </row>
    <row r="4" spans="1:1" ht="15.5" x14ac:dyDescent="0.35">
      <c r="A4" s="143" t="s">
        <v>559</v>
      </c>
    </row>
    <row r="5" spans="1:1" ht="18" customHeight="1" x14ac:dyDescent="0.35">
      <c r="A5" s="143" t="s">
        <v>563</v>
      </c>
    </row>
    <row r="6" spans="1:1" ht="18" customHeight="1" x14ac:dyDescent="0.35">
      <c r="A6" s="72">
        <f>'2. NPC Certification'!D5</f>
        <v>0</v>
      </c>
    </row>
    <row r="7" spans="1:1" ht="18" customHeight="1" thickBot="1" x14ac:dyDescent="0.35">
      <c r="A7" s="17"/>
    </row>
    <row r="8" spans="1:1" ht="20.149999999999999" customHeight="1" thickBot="1" x14ac:dyDescent="0.4">
      <c r="A8" s="75" t="s">
        <v>564</v>
      </c>
    </row>
    <row r="9" spans="1:1" ht="15.5" x14ac:dyDescent="0.3">
      <c r="A9" s="85"/>
    </row>
    <row r="10" spans="1:1" ht="15.5" x14ac:dyDescent="0.3">
      <c r="A10" s="85"/>
    </row>
    <row r="11" spans="1:1" ht="15.5" x14ac:dyDescent="0.3">
      <c r="A11" s="85"/>
    </row>
    <row r="12" spans="1:1" ht="15.5" x14ac:dyDescent="0.3">
      <c r="A12" s="85"/>
    </row>
    <row r="13" spans="1:1" ht="15.5" x14ac:dyDescent="0.3">
      <c r="A13" s="85"/>
    </row>
    <row r="14" spans="1:1" ht="15.5" x14ac:dyDescent="0.3">
      <c r="A14" s="86"/>
    </row>
    <row r="15" spans="1:1" ht="15.5" x14ac:dyDescent="0.3">
      <c r="A15" s="86"/>
    </row>
    <row r="16" spans="1:1" ht="15.5" x14ac:dyDescent="0.3">
      <c r="A16" s="86"/>
    </row>
    <row r="17" spans="1:1" ht="15.5" x14ac:dyDescent="0.3">
      <c r="A17" s="86"/>
    </row>
    <row r="18" spans="1:1" ht="15.5" x14ac:dyDescent="0.3">
      <c r="A18" s="86"/>
    </row>
    <row r="19" spans="1:1" ht="15.5" x14ac:dyDescent="0.3">
      <c r="A19" s="86"/>
    </row>
    <row r="20" spans="1:1" ht="15.5" x14ac:dyDescent="0.3">
      <c r="A20" s="86"/>
    </row>
    <row r="21" spans="1:1" ht="15.5" x14ac:dyDescent="0.3">
      <c r="A21" s="86"/>
    </row>
    <row r="22" spans="1:1" ht="15.5" x14ac:dyDescent="0.3">
      <c r="A22" s="86"/>
    </row>
    <row r="23" spans="1:1" ht="15.5" x14ac:dyDescent="0.3">
      <c r="A23" s="86"/>
    </row>
    <row r="24" spans="1:1" ht="15.5" x14ac:dyDescent="0.3">
      <c r="A24" s="86"/>
    </row>
    <row r="25" spans="1:1" ht="15.5" x14ac:dyDescent="0.3">
      <c r="A25" s="86"/>
    </row>
    <row r="26" spans="1:1" ht="15.5" x14ac:dyDescent="0.3">
      <c r="A26" s="86"/>
    </row>
    <row r="27" spans="1:1" ht="15.5" x14ac:dyDescent="0.3">
      <c r="A27" s="86"/>
    </row>
    <row r="28" spans="1:1" ht="15.5" x14ac:dyDescent="0.3">
      <c r="A28" s="86"/>
    </row>
    <row r="29" spans="1:1" ht="15.5" x14ac:dyDescent="0.3">
      <c r="A29" s="86"/>
    </row>
    <row r="30" spans="1:1" ht="15.5" x14ac:dyDescent="0.3">
      <c r="A30" s="86"/>
    </row>
    <row r="31" spans="1:1" ht="15.5" x14ac:dyDescent="0.3">
      <c r="A31" s="86"/>
    </row>
    <row r="32" spans="1:1" ht="15.5" x14ac:dyDescent="0.3">
      <c r="A32" s="86"/>
    </row>
    <row r="33" spans="1:1" ht="15.5" x14ac:dyDescent="0.3">
      <c r="A33" s="86"/>
    </row>
    <row r="34" spans="1:1" ht="15.5" x14ac:dyDescent="0.3">
      <c r="A34" s="86"/>
    </row>
    <row r="35" spans="1:1" ht="15.5" x14ac:dyDescent="0.3">
      <c r="A35" s="86"/>
    </row>
    <row r="36" spans="1:1" ht="15.5" x14ac:dyDescent="0.3">
      <c r="A36" s="86"/>
    </row>
    <row r="37" spans="1:1" ht="15.5" x14ac:dyDescent="0.3">
      <c r="A37" s="86"/>
    </row>
    <row r="38" spans="1:1" ht="15.5" x14ac:dyDescent="0.3">
      <c r="A38" s="86"/>
    </row>
    <row r="39" spans="1:1" ht="15.5" x14ac:dyDescent="0.3">
      <c r="A39" s="86"/>
    </row>
    <row r="40" spans="1:1" ht="15.5" x14ac:dyDescent="0.3">
      <c r="A40" s="86"/>
    </row>
    <row r="41" spans="1:1" ht="15.5" x14ac:dyDescent="0.3">
      <c r="A41" s="86"/>
    </row>
    <row r="42" spans="1:1" ht="15.5" x14ac:dyDescent="0.3">
      <c r="A42" s="86"/>
    </row>
    <row r="43" spans="1:1" ht="15.5" x14ac:dyDescent="0.3">
      <c r="A43" s="86"/>
    </row>
    <row r="44" spans="1:1" ht="15.5" x14ac:dyDescent="0.3">
      <c r="A44" s="87"/>
    </row>
  </sheetData>
  <sheetProtection algorithmName="SHA-512" hashValue="h6+uzft5Jt2nbdDoz44aaGx1yNp1eSAVzVcBXfaTrKI/vFkTuTITnyZTWC1kFDImAiPncdK+tZ9uLCXMIkvJgQ==" saltValue="fN+OfJ9VLyqpv/ldBcLNRA==" spinCount="100000" sheet="1" insertRows="0"/>
  <phoneticPr fontId="0" type="noConversion"/>
  <printOptions horizontalCentered="1"/>
  <pageMargins left="0.5" right="0.5" top="1.5" bottom="1" header="0.5" footer="0.5"/>
  <pageSetup fitToHeight="0" orientation="portrait" r:id="rId1"/>
  <headerFooter alignWithMargins="0">
    <oddHeader xml:space="preserve">&amp;C&amp;"Arial,Bold"&amp;16NPC Annual Report
Educational Activities List
FY 2023
&amp;R&amp;"Arial,Regular"&amp;11OMB 2900-0783
Estimated Burden: 3.5 hours
OMB EXP 2/28/25   &amp;12                                            </oddHeader>
    <oddFooter>&amp;L&amp;"Arial,Regular"
OMB 2900-0783                                               
&amp;C&amp;"Arial,Regular"&amp;10
&amp;16Tab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49"/>
  <sheetViews>
    <sheetView showGridLines="0" view="pageLayout" zoomScaleNormal="100" workbookViewId="0">
      <selection activeCell="B11" sqref="B11"/>
    </sheetView>
  </sheetViews>
  <sheetFormatPr defaultRowHeight="15.5" x14ac:dyDescent="0.35"/>
  <cols>
    <col min="1" max="1" width="4.90625" customWidth="1"/>
    <col min="2" max="2" width="65.6328125" customWidth="1"/>
    <col min="3" max="3" width="9" customWidth="1"/>
    <col min="4" max="4" width="14.6328125" customWidth="1"/>
    <col min="5" max="5" width="1.6328125" customWidth="1"/>
    <col min="6" max="6" width="14.6328125" customWidth="1"/>
  </cols>
  <sheetData>
    <row r="1" spans="1:6" x14ac:dyDescent="0.35">
      <c r="A1" s="143" t="s">
        <v>565</v>
      </c>
      <c r="B1" s="143"/>
      <c r="C1" s="143"/>
      <c r="D1" s="143"/>
      <c r="E1" s="143"/>
      <c r="F1" s="143"/>
    </row>
    <row r="2" spans="1:6" x14ac:dyDescent="0.35">
      <c r="A2" s="143" t="s">
        <v>566</v>
      </c>
      <c r="B2" s="143"/>
      <c r="C2" s="143"/>
      <c r="D2" s="143"/>
      <c r="E2" s="143"/>
      <c r="F2" s="143"/>
    </row>
    <row r="3" spans="1:6" x14ac:dyDescent="0.35">
      <c r="A3" s="143" t="s">
        <v>567</v>
      </c>
      <c r="B3" s="143"/>
      <c r="C3" s="143"/>
      <c r="D3" s="143"/>
      <c r="E3" s="143"/>
      <c r="F3" s="143"/>
    </row>
    <row r="4" spans="1:6" ht="18.5" x14ac:dyDescent="0.35">
      <c r="A4" s="143" t="s">
        <v>568</v>
      </c>
      <c r="B4" s="143"/>
      <c r="C4" s="143"/>
      <c r="D4" s="143"/>
      <c r="E4" s="143"/>
      <c r="F4" s="143"/>
    </row>
    <row r="7" spans="1:6" x14ac:dyDescent="0.35">
      <c r="A7" s="82">
        <f>'2. NPC Certification'!D5</f>
        <v>0</v>
      </c>
    </row>
    <row r="8" spans="1:6" x14ac:dyDescent="0.35">
      <c r="A8" s="20"/>
    </row>
    <row r="9" spans="1:6" x14ac:dyDescent="0.35">
      <c r="A9" s="80" t="s">
        <v>569</v>
      </c>
      <c r="B9" s="23" t="s">
        <v>570</v>
      </c>
      <c r="C9" s="23"/>
      <c r="D9" s="23"/>
      <c r="E9" s="23"/>
      <c r="F9" s="23"/>
    </row>
    <row r="10" spans="1:6" x14ac:dyDescent="0.35">
      <c r="A10" s="23"/>
      <c r="B10" s="23"/>
      <c r="C10" s="23"/>
      <c r="D10" s="24" t="s">
        <v>571</v>
      </c>
      <c r="E10" s="24"/>
      <c r="F10" s="24" t="s">
        <v>363</v>
      </c>
    </row>
    <row r="11" spans="1:6" x14ac:dyDescent="0.35">
      <c r="A11" s="23"/>
      <c r="B11" s="81" t="s">
        <v>572</v>
      </c>
      <c r="C11" s="202" t="s">
        <v>573</v>
      </c>
      <c r="D11" s="163"/>
      <c r="E11" s="23" t="s">
        <v>573</v>
      </c>
      <c r="F11" s="163"/>
    </row>
    <row r="12" spans="1:6" x14ac:dyDescent="0.35">
      <c r="A12" s="23"/>
      <c r="B12" s="23"/>
      <c r="C12" s="23"/>
      <c r="D12" s="23"/>
      <c r="E12" s="23"/>
      <c r="F12" s="23"/>
    </row>
    <row r="13" spans="1:6" x14ac:dyDescent="0.35">
      <c r="A13" s="23"/>
      <c r="B13" s="81" t="s">
        <v>574</v>
      </c>
      <c r="C13" s="202" t="s">
        <v>573</v>
      </c>
      <c r="D13" s="163"/>
      <c r="E13" s="23" t="s">
        <v>573</v>
      </c>
      <c r="F13" s="163"/>
    </row>
    <row r="14" spans="1:6" x14ac:dyDescent="0.35">
      <c r="A14" s="23"/>
      <c r="B14" s="81"/>
      <c r="C14" s="23"/>
      <c r="D14" s="23"/>
      <c r="E14" s="23"/>
      <c r="F14" s="23"/>
    </row>
    <row r="15" spans="1:6" x14ac:dyDescent="0.35">
      <c r="A15" s="23"/>
      <c r="B15" s="81" t="s">
        <v>575</v>
      </c>
      <c r="C15" s="202" t="s">
        <v>573</v>
      </c>
      <c r="D15" s="163"/>
      <c r="E15" s="23" t="s">
        <v>573</v>
      </c>
      <c r="F15" s="163"/>
    </row>
    <row r="16" spans="1:6" x14ac:dyDescent="0.35">
      <c r="A16" s="82"/>
      <c r="B16" s="23"/>
      <c r="C16" s="23"/>
      <c r="D16" s="23"/>
      <c r="E16" s="23"/>
      <c r="F16" s="23"/>
    </row>
    <row r="17" spans="1:6" x14ac:dyDescent="0.35">
      <c r="A17" s="80" t="s">
        <v>576</v>
      </c>
      <c r="B17" s="23" t="s">
        <v>577</v>
      </c>
      <c r="C17" s="23"/>
      <c r="D17" s="23"/>
      <c r="E17" s="23"/>
      <c r="F17" s="23"/>
    </row>
    <row r="18" spans="1:6" x14ac:dyDescent="0.35">
      <c r="A18" s="206"/>
      <c r="B18" s="23" t="s">
        <v>578</v>
      </c>
      <c r="C18" s="202" t="s">
        <v>573</v>
      </c>
      <c r="D18" s="163"/>
      <c r="E18" s="83"/>
      <c r="F18" s="23"/>
    </row>
    <row r="19" spans="1:6" x14ac:dyDescent="0.35">
      <c r="A19" s="23"/>
      <c r="B19" s="23"/>
      <c r="C19" s="23"/>
      <c r="D19" s="23"/>
      <c r="E19" s="23"/>
      <c r="F19" s="23"/>
    </row>
    <row r="20" spans="1:6" x14ac:dyDescent="0.35">
      <c r="A20" s="80" t="s">
        <v>579</v>
      </c>
      <c r="B20" s="23" t="s">
        <v>580</v>
      </c>
      <c r="C20" s="23"/>
      <c r="D20" s="23"/>
      <c r="E20" s="23"/>
      <c r="F20" s="23"/>
    </row>
    <row r="21" spans="1:6" x14ac:dyDescent="0.35">
      <c r="A21" s="80"/>
      <c r="B21" s="23" t="s">
        <v>581</v>
      </c>
      <c r="C21" s="23"/>
      <c r="D21" s="174"/>
      <c r="E21" s="23"/>
      <c r="F21" s="23"/>
    </row>
    <row r="22" spans="1:6" x14ac:dyDescent="0.35">
      <c r="A22" s="206"/>
      <c r="B22" s="23"/>
      <c r="C22" s="23"/>
      <c r="D22" s="23"/>
      <c r="E22" s="23"/>
      <c r="F22" s="23"/>
    </row>
    <row r="23" spans="1:6" x14ac:dyDescent="0.35">
      <c r="A23" s="80" t="s">
        <v>582</v>
      </c>
      <c r="B23" s="23" t="s">
        <v>583</v>
      </c>
      <c r="C23" s="23"/>
      <c r="D23" s="174"/>
      <c r="E23" s="23"/>
      <c r="F23" s="23"/>
    </row>
    <row r="24" spans="1:6" x14ac:dyDescent="0.35">
      <c r="A24" s="206"/>
      <c r="B24" s="23"/>
      <c r="C24" s="23"/>
      <c r="D24" s="23"/>
      <c r="E24" s="23"/>
      <c r="F24" s="23"/>
    </row>
    <row r="25" spans="1:6" x14ac:dyDescent="0.35">
      <c r="A25" s="80" t="s">
        <v>584</v>
      </c>
      <c r="B25" s="23" t="s">
        <v>585</v>
      </c>
      <c r="C25" s="23"/>
      <c r="D25" s="174"/>
      <c r="E25" s="23"/>
      <c r="F25" s="23"/>
    </row>
    <row r="26" spans="1:6" x14ac:dyDescent="0.35">
      <c r="A26" s="206"/>
      <c r="B26" s="23"/>
      <c r="C26" s="23"/>
      <c r="D26" s="23"/>
      <c r="E26" s="23"/>
      <c r="F26" s="23"/>
    </row>
    <row r="27" spans="1:6" x14ac:dyDescent="0.35">
      <c r="A27" s="80" t="s">
        <v>586</v>
      </c>
      <c r="B27" s="23" t="s">
        <v>587</v>
      </c>
      <c r="C27" s="23"/>
      <c r="D27" s="174"/>
      <c r="E27" s="23"/>
      <c r="F27" s="23"/>
    </row>
    <row r="28" spans="1:6" x14ac:dyDescent="0.35">
      <c r="A28" s="80"/>
      <c r="B28" s="23"/>
      <c r="C28" s="23"/>
      <c r="D28" s="23"/>
      <c r="E28" s="23"/>
      <c r="F28" s="23"/>
    </row>
    <row r="29" spans="1:6" x14ac:dyDescent="0.35">
      <c r="A29" s="80" t="s">
        <v>588</v>
      </c>
      <c r="B29" s="23" t="s">
        <v>589</v>
      </c>
      <c r="C29" s="23"/>
      <c r="D29" s="174"/>
      <c r="E29" s="23"/>
      <c r="F29" s="23"/>
    </row>
    <row r="30" spans="1:6" x14ac:dyDescent="0.35">
      <c r="A30" s="80"/>
      <c r="B30" s="23"/>
      <c r="C30" s="23"/>
      <c r="D30" s="23"/>
      <c r="E30" s="23"/>
      <c r="F30" s="23"/>
    </row>
    <row r="31" spans="1:6" x14ac:dyDescent="0.35">
      <c r="A31" s="80" t="s">
        <v>590</v>
      </c>
      <c r="B31" s="23" t="s">
        <v>591</v>
      </c>
      <c r="C31" s="23"/>
      <c r="D31" s="174"/>
      <c r="E31" s="23"/>
      <c r="F31" s="23"/>
    </row>
    <row r="32" spans="1:6" x14ac:dyDescent="0.35">
      <c r="A32" s="23"/>
      <c r="B32" s="23"/>
      <c r="C32" s="23"/>
      <c r="D32" s="23"/>
      <c r="E32" s="23"/>
      <c r="F32" s="23"/>
    </row>
    <row r="33" spans="1:6" x14ac:dyDescent="0.35">
      <c r="A33" s="80" t="s">
        <v>592</v>
      </c>
      <c r="B33" s="23" t="s">
        <v>593</v>
      </c>
      <c r="C33" s="23"/>
      <c r="D33" s="23"/>
      <c r="E33" s="23"/>
      <c r="F33" s="23"/>
    </row>
    <row r="34" spans="1:6" x14ac:dyDescent="0.35">
      <c r="A34" s="23"/>
      <c r="B34" s="23" t="s">
        <v>594</v>
      </c>
      <c r="C34" s="23"/>
      <c r="D34" s="241"/>
      <c r="E34" s="241"/>
      <c r="F34" s="241"/>
    </row>
    <row r="35" spans="1:6" x14ac:dyDescent="0.35">
      <c r="A35" s="23"/>
      <c r="B35" s="23" t="s">
        <v>595</v>
      </c>
      <c r="C35" s="23"/>
      <c r="D35" s="242"/>
      <c r="E35" s="242"/>
      <c r="F35" s="242"/>
    </row>
    <row r="36" spans="1:6" x14ac:dyDescent="0.35">
      <c r="A36" s="23"/>
      <c r="B36" s="23" t="s">
        <v>596</v>
      </c>
      <c r="C36" s="23"/>
      <c r="D36" s="242"/>
      <c r="E36" s="242"/>
      <c r="F36" s="242"/>
    </row>
    <row r="37" spans="1:6" x14ac:dyDescent="0.35">
      <c r="A37" s="23"/>
      <c r="B37" s="23" t="s">
        <v>597</v>
      </c>
      <c r="C37" s="23"/>
      <c r="D37" s="242"/>
      <c r="E37" s="242"/>
      <c r="F37" s="242"/>
    </row>
    <row r="38" spans="1:6" x14ac:dyDescent="0.35">
      <c r="A38" s="23"/>
      <c r="B38" s="23" t="s">
        <v>598</v>
      </c>
      <c r="C38" s="23"/>
      <c r="D38" s="23"/>
      <c r="E38" s="23"/>
      <c r="F38" s="23"/>
    </row>
    <row r="39" spans="1:6" x14ac:dyDescent="0.35">
      <c r="A39" s="23"/>
      <c r="B39" s="23"/>
      <c r="C39" s="23"/>
      <c r="D39" s="23"/>
      <c r="E39" s="23"/>
      <c r="F39" s="23"/>
    </row>
    <row r="40" spans="1:6" x14ac:dyDescent="0.35">
      <c r="A40" s="206" t="s">
        <v>599</v>
      </c>
      <c r="B40" s="25" t="s">
        <v>600</v>
      </c>
      <c r="C40" s="23"/>
      <c r="D40" s="23"/>
      <c r="E40" s="23"/>
      <c r="F40" s="23"/>
    </row>
    <row r="41" spans="1:6" x14ac:dyDescent="0.35">
      <c r="A41" s="23"/>
      <c r="B41" s="23" t="s">
        <v>601</v>
      </c>
      <c r="C41" s="23"/>
      <c r="D41" s="23"/>
      <c r="E41" s="23"/>
      <c r="F41" s="23"/>
    </row>
    <row r="42" spans="1:6" x14ac:dyDescent="0.35">
      <c r="A42" s="23"/>
      <c r="B42" s="23" t="s">
        <v>602</v>
      </c>
      <c r="C42" s="23"/>
      <c r="D42" s="23"/>
      <c r="E42" s="23"/>
      <c r="F42" s="23"/>
    </row>
    <row r="43" spans="1:6" x14ac:dyDescent="0.35">
      <c r="A43" s="23"/>
      <c r="B43" s="23"/>
      <c r="C43" s="23"/>
      <c r="D43" s="23"/>
      <c r="E43" s="23"/>
      <c r="F43" s="23"/>
    </row>
    <row r="48" spans="1:6" x14ac:dyDescent="0.35">
      <c r="B48" s="22"/>
    </row>
    <row r="49" spans="2:2" x14ac:dyDescent="0.35">
      <c r="B49" s="21"/>
    </row>
  </sheetData>
  <mergeCells count="4">
    <mergeCell ref="D34:F34"/>
    <mergeCell ref="D35:F35"/>
    <mergeCell ref="D36:F36"/>
    <mergeCell ref="D37:F37"/>
  </mergeCells>
  <phoneticPr fontId="13" type="noConversion"/>
  <printOptions horizontalCentered="1"/>
  <pageMargins left="0.75" right="0.75" top="1.5" bottom="1" header="0.5" footer="0.5"/>
  <pageSetup scale="80" orientation="portrait" r:id="rId1"/>
  <headerFooter alignWithMargins="0">
    <oddHeader xml:space="preserve">&amp;C&amp;"Arial,Bold"&amp;16NPC Annual Report
Budget and 
Other Information
FY 2023&amp;R&amp;"Arial,Regular"&amp;11OMB 2900-0783
Estimated Burden: 3.5 hours
OMB EXP 2/28/25                                               </oddHeader>
    <oddFooter>&amp;L&amp;"Arial,Regular"
OMB 2900-0783                                               &amp;C&amp;"Arial,Regular"&amp;10
&amp;16Tab 12</oddFooter>
  </headerFooter>
  <ignoredErrors>
    <ignoredError sqref="A32 A24 A26 A2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FB285-F704-414C-839F-8902AACFB212}">
  <sheetPr>
    <pageSetUpPr fitToPage="1"/>
  </sheetPr>
  <dimension ref="A1:F49"/>
  <sheetViews>
    <sheetView showGridLines="0" view="pageLayout" zoomScale="95" zoomScaleNormal="100" zoomScalePageLayoutView="95" workbookViewId="0">
      <selection activeCell="I7" sqref="I7"/>
    </sheetView>
  </sheetViews>
  <sheetFormatPr defaultRowHeight="15.5" x14ac:dyDescent="0.35"/>
  <cols>
    <col min="1" max="1" width="4.90625" customWidth="1"/>
    <col min="2" max="2" width="40.6328125" customWidth="1"/>
    <col min="3" max="3" width="13.08984375" customWidth="1"/>
    <col min="4" max="4" width="10.90625" customWidth="1"/>
    <col min="5" max="5" width="1.6328125" customWidth="1"/>
    <col min="6" max="6" width="14.6328125" customWidth="1"/>
  </cols>
  <sheetData>
    <row r="1" spans="1:6" x14ac:dyDescent="0.35">
      <c r="A1" s="23"/>
      <c r="B1" s="23"/>
      <c r="C1" s="23"/>
      <c r="D1" s="23"/>
      <c r="E1" s="23"/>
      <c r="F1" s="23"/>
    </row>
    <row r="2" spans="1:6" x14ac:dyDescent="0.35">
      <c r="A2" s="143" t="s">
        <v>603</v>
      </c>
      <c r="B2" s="143"/>
      <c r="C2" s="143"/>
      <c r="D2" s="143"/>
      <c r="E2" s="143"/>
      <c r="F2" s="143"/>
    </row>
    <row r="3" spans="1:6" x14ac:dyDescent="0.35">
      <c r="A3" s="143" t="s">
        <v>604</v>
      </c>
      <c r="B3" s="143"/>
      <c r="C3" s="143"/>
      <c r="D3" s="143"/>
      <c r="E3" s="143"/>
      <c r="F3" s="143"/>
    </row>
    <row r="4" spans="1:6" x14ac:dyDescent="0.35">
      <c r="A4" s="161"/>
      <c r="B4" s="160"/>
      <c r="C4" s="160"/>
      <c r="D4" s="160"/>
      <c r="E4" s="160"/>
      <c r="F4" s="160"/>
    </row>
    <row r="7" spans="1:6" x14ac:dyDescent="0.35">
      <c r="A7" s="82">
        <f>'2. NPC Certification'!D5</f>
        <v>0</v>
      </c>
    </row>
    <row r="8" spans="1:6" x14ac:dyDescent="0.35">
      <c r="A8" s="20"/>
    </row>
    <row r="9" spans="1:6" x14ac:dyDescent="0.35">
      <c r="A9" s="80"/>
      <c r="B9" s="23"/>
      <c r="C9" s="24" t="s">
        <v>605</v>
      </c>
      <c r="E9" s="23"/>
      <c r="F9" s="23"/>
    </row>
    <row r="10" spans="1:6" x14ac:dyDescent="0.35">
      <c r="A10" s="23"/>
      <c r="B10" s="72" t="s">
        <v>606</v>
      </c>
      <c r="C10" s="163"/>
      <c r="E10" s="23"/>
      <c r="F10" s="83"/>
    </row>
    <row r="11" spans="1:6" x14ac:dyDescent="0.35">
      <c r="A11" s="23"/>
      <c r="B11" s="162"/>
      <c r="C11" s="23"/>
      <c r="E11" s="23"/>
      <c r="F11" s="23"/>
    </row>
    <row r="12" spans="1:6" x14ac:dyDescent="0.35">
      <c r="A12" s="23"/>
      <c r="B12" s="72" t="s">
        <v>607</v>
      </c>
      <c r="C12" s="163"/>
      <c r="E12" s="23"/>
      <c r="F12" s="83"/>
    </row>
    <row r="13" spans="1:6" x14ac:dyDescent="0.35">
      <c r="A13" s="23"/>
      <c r="B13" s="162"/>
      <c r="C13" s="23"/>
      <c r="E13" s="23"/>
      <c r="F13" s="23"/>
    </row>
    <row r="14" spans="1:6" x14ac:dyDescent="0.35">
      <c r="A14" s="23"/>
      <c r="B14" s="162" t="s">
        <v>608</v>
      </c>
      <c r="C14" s="163"/>
      <c r="E14" s="23"/>
      <c r="F14" s="83"/>
    </row>
    <row r="15" spans="1:6" x14ac:dyDescent="0.35">
      <c r="A15" s="23"/>
      <c r="B15" s="162"/>
    </row>
    <row r="16" spans="1:6" x14ac:dyDescent="0.35">
      <c r="A16" s="82"/>
      <c r="B16" s="72" t="s">
        <v>609</v>
      </c>
      <c r="C16" s="163"/>
      <c r="E16" s="23"/>
      <c r="F16" s="23"/>
    </row>
    <row r="17" spans="1:6" x14ac:dyDescent="0.35">
      <c r="A17" s="80"/>
      <c r="B17" s="23"/>
      <c r="C17" s="23"/>
      <c r="D17" s="23"/>
      <c r="E17" s="23"/>
      <c r="F17" s="23"/>
    </row>
    <row r="18" spans="1:6" ht="16" thickBot="1" x14ac:dyDescent="0.4">
      <c r="A18" s="206"/>
      <c r="B18" s="165" t="s">
        <v>610</v>
      </c>
      <c r="C18" s="164">
        <f>SUM(C10,C12,C14,C16)</f>
        <v>0</v>
      </c>
      <c r="D18" s="83"/>
      <c r="E18" s="83"/>
      <c r="F18" s="23"/>
    </row>
    <row r="19" spans="1:6" ht="16" thickTop="1" x14ac:dyDescent="0.35">
      <c r="A19" s="23"/>
      <c r="B19" s="23"/>
      <c r="C19" s="23"/>
      <c r="D19" s="23"/>
      <c r="E19" s="23"/>
      <c r="F19" s="23"/>
    </row>
    <row r="20" spans="1:6" x14ac:dyDescent="0.35">
      <c r="A20" s="80"/>
      <c r="B20" s="23"/>
      <c r="C20" s="23"/>
      <c r="D20" s="23"/>
      <c r="E20" s="23"/>
      <c r="F20" s="23"/>
    </row>
    <row r="21" spans="1:6" x14ac:dyDescent="0.35">
      <c r="A21" s="80"/>
      <c r="B21" s="23"/>
      <c r="C21" s="23"/>
      <c r="D21" s="23"/>
      <c r="E21" s="23"/>
      <c r="F21" s="23"/>
    </row>
    <row r="22" spans="1:6" x14ac:dyDescent="0.35">
      <c r="A22" s="206"/>
      <c r="B22" s="23"/>
      <c r="C22" s="23"/>
      <c r="D22" s="23"/>
      <c r="E22" s="23"/>
      <c r="F22" s="23"/>
    </row>
    <row r="23" spans="1:6" x14ac:dyDescent="0.35">
      <c r="A23" s="80"/>
      <c r="B23" s="23"/>
      <c r="C23" s="23"/>
      <c r="D23" s="23"/>
      <c r="E23" s="23"/>
      <c r="F23" s="23"/>
    </row>
    <row r="24" spans="1:6" x14ac:dyDescent="0.35">
      <c r="A24" s="206"/>
      <c r="B24" s="23"/>
      <c r="C24" s="23"/>
      <c r="D24" s="23"/>
      <c r="E24" s="23"/>
      <c r="F24" s="23"/>
    </row>
    <row r="25" spans="1:6" x14ac:dyDescent="0.35">
      <c r="A25" s="80"/>
      <c r="B25" s="23"/>
      <c r="C25" s="23"/>
      <c r="D25" s="23"/>
      <c r="E25" s="23"/>
      <c r="F25" s="23"/>
    </row>
    <row r="26" spans="1:6" x14ac:dyDescent="0.35">
      <c r="A26" s="206"/>
      <c r="B26" s="23"/>
      <c r="C26" s="23"/>
      <c r="D26" s="23"/>
      <c r="E26" s="23"/>
      <c r="F26" s="23"/>
    </row>
    <row r="27" spans="1:6" x14ac:dyDescent="0.35">
      <c r="A27" s="80"/>
      <c r="B27" s="23"/>
      <c r="C27" s="23"/>
      <c r="D27" s="23"/>
      <c r="E27" s="23"/>
      <c r="F27" s="23"/>
    </row>
    <row r="28" spans="1:6" x14ac:dyDescent="0.35">
      <c r="A28" s="80"/>
      <c r="B28" s="23"/>
      <c r="C28" s="23"/>
      <c r="D28" s="23"/>
      <c r="E28" s="23"/>
      <c r="F28" s="23"/>
    </row>
    <row r="29" spans="1:6" x14ac:dyDescent="0.35">
      <c r="A29" s="80"/>
      <c r="B29" s="23"/>
      <c r="C29" s="23"/>
      <c r="D29" s="23"/>
      <c r="E29" s="23"/>
      <c r="F29" s="23"/>
    </row>
    <row r="30" spans="1:6" x14ac:dyDescent="0.35">
      <c r="A30" s="80"/>
      <c r="B30" s="23"/>
      <c r="C30" s="23"/>
      <c r="D30" s="23"/>
      <c r="E30" s="23"/>
      <c r="F30" s="23"/>
    </row>
    <row r="31" spans="1:6" x14ac:dyDescent="0.35">
      <c r="A31" s="80"/>
      <c r="B31" s="23"/>
      <c r="C31" s="23"/>
      <c r="D31" s="23"/>
      <c r="E31" s="23"/>
      <c r="F31" s="23"/>
    </row>
    <row r="32" spans="1:6" x14ac:dyDescent="0.35">
      <c r="A32" s="23"/>
      <c r="B32" s="23"/>
      <c r="C32" s="23"/>
      <c r="D32" s="23"/>
      <c r="E32" s="23"/>
      <c r="F32" s="23"/>
    </row>
    <row r="33" spans="1:6" x14ac:dyDescent="0.35">
      <c r="A33" s="80"/>
      <c r="B33" s="23"/>
      <c r="C33" s="23"/>
      <c r="D33" s="23"/>
      <c r="E33" s="23"/>
      <c r="F33" s="23"/>
    </row>
    <row r="34" spans="1:6" x14ac:dyDescent="0.35">
      <c r="A34" s="23"/>
      <c r="B34" s="23"/>
      <c r="C34" s="23"/>
      <c r="D34" s="243"/>
      <c r="E34" s="243"/>
      <c r="F34" s="243"/>
    </row>
    <row r="35" spans="1:6" x14ac:dyDescent="0.35">
      <c r="A35" s="23"/>
      <c r="B35" s="23"/>
      <c r="C35" s="23"/>
      <c r="D35" s="243"/>
      <c r="E35" s="243"/>
      <c r="F35" s="243"/>
    </row>
    <row r="36" spans="1:6" x14ac:dyDescent="0.35">
      <c r="A36" s="23"/>
      <c r="B36" s="23"/>
      <c r="C36" s="23"/>
      <c r="D36" s="243"/>
      <c r="E36" s="243"/>
      <c r="F36" s="243"/>
    </row>
    <row r="37" spans="1:6" x14ac:dyDescent="0.35">
      <c r="A37" s="23"/>
      <c r="B37" s="23"/>
      <c r="C37" s="23"/>
      <c r="D37" s="243"/>
      <c r="E37" s="243"/>
      <c r="F37" s="243"/>
    </row>
    <row r="38" spans="1:6" x14ac:dyDescent="0.35">
      <c r="A38" s="23"/>
      <c r="B38" s="23"/>
      <c r="C38" s="23"/>
      <c r="D38" s="23"/>
      <c r="E38" s="23"/>
      <c r="F38" s="23"/>
    </row>
    <row r="39" spans="1:6" x14ac:dyDescent="0.35">
      <c r="A39" s="23"/>
      <c r="B39" s="23"/>
      <c r="C39" s="23"/>
      <c r="D39" s="23"/>
      <c r="E39" s="23"/>
      <c r="F39" s="23"/>
    </row>
    <row r="40" spans="1:6" x14ac:dyDescent="0.35">
      <c r="A40" s="206"/>
      <c r="B40" s="25"/>
      <c r="C40" s="23"/>
      <c r="D40" s="23"/>
      <c r="E40" s="23"/>
      <c r="F40" s="23"/>
    </row>
    <row r="41" spans="1:6" x14ac:dyDescent="0.35">
      <c r="A41" s="23"/>
      <c r="B41" s="23"/>
      <c r="C41" s="23"/>
      <c r="D41" s="23"/>
      <c r="E41" s="23"/>
      <c r="F41" s="23"/>
    </row>
    <row r="42" spans="1:6" x14ac:dyDescent="0.35">
      <c r="A42" s="23"/>
      <c r="B42" s="23"/>
      <c r="C42" s="23"/>
      <c r="D42" s="23"/>
      <c r="E42" s="23"/>
      <c r="F42" s="23"/>
    </row>
    <row r="43" spans="1:6" x14ac:dyDescent="0.35">
      <c r="A43" s="23"/>
      <c r="B43" s="23"/>
      <c r="C43" s="23"/>
      <c r="D43" s="23"/>
      <c r="E43" s="23"/>
      <c r="F43" s="23"/>
    </row>
    <row r="48" spans="1:6" x14ac:dyDescent="0.35">
      <c r="B48" s="22"/>
    </row>
    <row r="49" spans="2:2" x14ac:dyDescent="0.35">
      <c r="B49" s="21"/>
    </row>
  </sheetData>
  <sheetProtection algorithmName="SHA-512" hashValue="QKsWv0PPstnVMyyCcyP6TvGWpPCTL7bkxKGIrVK1Lsxjar9EZzrC3oW/TxkwMapoWOrth98zuf9B2JkdCDg0ow==" saltValue="BURJ1SpzbBe9ksDyJeHCPQ==" spinCount="100000" sheet="1" objects="1" scenarios="1"/>
  <mergeCells count="4">
    <mergeCell ref="D34:F34"/>
    <mergeCell ref="D35:F35"/>
    <mergeCell ref="D36:F36"/>
    <mergeCell ref="D37:F37"/>
  </mergeCells>
  <printOptions horizontalCentered="1"/>
  <pageMargins left="0.75" right="0.75" top="1.7152777777777777" bottom="1" header="0.5" footer="0.5"/>
  <pageSetup scale="98" orientation="portrait" r:id="rId1"/>
  <headerFooter>
    <oddHeader xml:space="preserve">&amp;C&amp;"Arial,Bold"&amp;16NPC Annual Report
Budget and 
Other Information
FY 2023&amp;R&amp;"Arial,Regular"&amp;11OMB 2900-0783
Estimated Burden: 3.5 hours
OMB EXP 2/28/25                                               </oddHeader>
    <oddFooter>&amp;L&amp;"Arial,Regular"
OMB 2900-0783                                               &amp;C&amp;"Arial,Regular"&amp;10
&amp;16Tab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08"/>
  <sheetViews>
    <sheetView showGridLines="0" showRuler="0" view="pageLayout" zoomScale="70" zoomScaleNormal="100" zoomScaleSheetLayoutView="100" zoomScalePageLayoutView="70" workbookViewId="0">
      <selection activeCell="D5" sqref="A5:XFD5"/>
    </sheetView>
  </sheetViews>
  <sheetFormatPr defaultColWidth="9" defaultRowHeight="15.5" x14ac:dyDescent="0.35"/>
  <cols>
    <col min="1" max="1" width="12.08984375" style="1" customWidth="1"/>
    <col min="2" max="3" width="8.90625" style="1" customWidth="1"/>
    <col min="4" max="4" width="15.36328125" style="1" customWidth="1"/>
    <col min="5" max="5" width="4.36328125" style="1" customWidth="1"/>
    <col min="6" max="6" width="5.36328125" style="1" customWidth="1"/>
    <col min="7" max="7" width="16.08984375" style="1" customWidth="1"/>
    <col min="8" max="8" width="5.90625" style="1" customWidth="1"/>
    <col min="9" max="9" width="30" style="1" customWidth="1"/>
    <col min="10" max="10" width="20.7265625" style="1" customWidth="1"/>
    <col min="11" max="11" width="14" style="1" customWidth="1"/>
    <col min="12" max="12" width="18.36328125" style="1" hidden="1" customWidth="1"/>
    <col min="13" max="13" width="57.6328125" style="1" hidden="1" customWidth="1"/>
    <col min="14" max="14" width="11.08984375" style="1" hidden="1" customWidth="1"/>
    <col min="15" max="15" width="9" style="1" hidden="1" customWidth="1"/>
    <col min="16" max="16" width="0" style="1" hidden="1" customWidth="1"/>
    <col min="17" max="16384" width="9" style="1"/>
  </cols>
  <sheetData>
    <row r="1" spans="1:20" s="4" customFormat="1" ht="18" customHeight="1" x14ac:dyDescent="0.35">
      <c r="A1" s="148" t="s">
        <v>83</v>
      </c>
      <c r="B1" s="144"/>
      <c r="C1" s="144"/>
      <c r="D1" s="144"/>
      <c r="E1" s="144"/>
      <c r="F1" s="144"/>
      <c r="G1" s="144"/>
      <c r="H1" s="144"/>
      <c r="I1" s="144"/>
      <c r="J1" s="149"/>
    </row>
    <row r="2" spans="1:20" s="4" customFormat="1" ht="31.75" customHeight="1" x14ac:dyDescent="0.35">
      <c r="A2" s="212" t="s">
        <v>84</v>
      </c>
      <c r="B2" s="212"/>
      <c r="C2" s="212"/>
      <c r="D2" s="212"/>
      <c r="E2" s="212"/>
      <c r="F2" s="212"/>
      <c r="G2" s="212"/>
      <c r="H2" s="212"/>
      <c r="I2" s="212"/>
      <c r="J2" s="212"/>
    </row>
    <row r="3" spans="1:20" x14ac:dyDescent="0.35">
      <c r="L3" s="8" t="s">
        <v>85</v>
      </c>
      <c r="M3" s="8" t="s">
        <v>86</v>
      </c>
    </row>
    <row r="4" spans="1:20" x14ac:dyDescent="0.35">
      <c r="A4" s="215" t="s">
        <v>87</v>
      </c>
      <c r="B4" s="215"/>
      <c r="C4" s="215"/>
      <c r="L4" s="8"/>
      <c r="M4" s="8"/>
    </row>
    <row r="5" spans="1:20" x14ac:dyDescent="0.35">
      <c r="A5" s="215"/>
      <c r="B5" s="215"/>
      <c r="C5" s="215"/>
      <c r="D5" s="173"/>
      <c r="E5" s="172"/>
      <c r="F5" s="172"/>
      <c r="G5" s="172"/>
      <c r="H5" s="172"/>
      <c r="I5" s="172"/>
      <c r="J5" s="172"/>
      <c r="L5" s="8"/>
      <c r="M5" s="8"/>
    </row>
    <row r="6" spans="1:20" x14ac:dyDescent="0.35">
      <c r="D6" s="214"/>
      <c r="E6" s="214"/>
      <c r="F6" s="214"/>
      <c r="G6" s="214"/>
      <c r="H6" s="214"/>
      <c r="I6" s="214"/>
      <c r="J6" s="214"/>
      <c r="L6" s="8"/>
      <c r="M6" s="8"/>
    </row>
    <row r="7" spans="1:20" x14ac:dyDescent="0.35">
      <c r="A7" s="23" t="s">
        <v>88</v>
      </c>
      <c r="B7" s="23"/>
      <c r="D7" s="211"/>
      <c r="E7" s="211"/>
      <c r="F7" s="211"/>
      <c r="G7" s="211"/>
      <c r="H7" s="211"/>
      <c r="I7" s="211"/>
      <c r="J7" s="211"/>
      <c r="L7" s="8"/>
      <c r="M7" s="8"/>
    </row>
    <row r="8" spans="1:20" x14ac:dyDescent="0.35">
      <c r="A8" s="23" t="s">
        <v>89</v>
      </c>
      <c r="B8" s="23"/>
      <c r="D8" s="211"/>
      <c r="E8" s="211"/>
      <c r="F8" s="211"/>
      <c r="G8" s="211"/>
      <c r="H8" s="211"/>
      <c r="I8" s="211"/>
      <c r="J8" s="211"/>
      <c r="L8" s="1" t="s">
        <v>90</v>
      </c>
      <c r="M8" s="1" t="s">
        <v>91</v>
      </c>
    </row>
    <row r="9" spans="1:20" x14ac:dyDescent="0.35">
      <c r="A9" s="23" t="s">
        <v>92</v>
      </c>
      <c r="B9" s="23"/>
      <c r="D9" s="209"/>
      <c r="E9" s="209"/>
      <c r="F9" s="209"/>
      <c r="G9" s="209"/>
      <c r="H9" s="209"/>
      <c r="I9" s="23"/>
      <c r="J9" s="23"/>
      <c r="L9" s="1" t="s">
        <v>93</v>
      </c>
      <c r="M9" s="1" t="s">
        <v>94</v>
      </c>
    </row>
    <row r="10" spans="1:20" x14ac:dyDescent="0.35">
      <c r="A10" s="23"/>
      <c r="B10" s="23" t="s">
        <v>95</v>
      </c>
      <c r="D10" s="213"/>
      <c r="E10" s="213"/>
      <c r="F10" s="213"/>
      <c r="G10" s="213"/>
      <c r="H10" s="213"/>
      <c r="I10" s="23"/>
      <c r="J10" s="23"/>
      <c r="L10" s="1" t="s">
        <v>96</v>
      </c>
      <c r="M10" s="1" t="s">
        <v>97</v>
      </c>
    </row>
    <row r="11" spans="1:20" x14ac:dyDescent="0.35">
      <c r="A11" s="23"/>
      <c r="B11" s="23" t="s">
        <v>98</v>
      </c>
      <c r="D11" s="213"/>
      <c r="E11" s="213"/>
      <c r="F11" s="213"/>
      <c r="G11" s="213"/>
      <c r="H11" s="213"/>
      <c r="I11" s="23"/>
      <c r="J11" s="23"/>
      <c r="L11" s="1" t="s">
        <v>99</v>
      </c>
      <c r="M11" s="1" t="s">
        <v>100</v>
      </c>
      <c r="T11" s="2"/>
    </row>
    <row r="12" spans="1:20" x14ac:dyDescent="0.35">
      <c r="A12" s="23"/>
      <c r="B12" s="23" t="s">
        <v>101</v>
      </c>
      <c r="D12" s="213"/>
      <c r="E12" s="213"/>
      <c r="F12" s="213"/>
      <c r="G12" s="213"/>
      <c r="H12" s="213"/>
      <c r="I12" s="23"/>
      <c r="J12" s="23"/>
      <c r="L12" s="1" t="s">
        <v>102</v>
      </c>
      <c r="M12" s="1" t="s">
        <v>103</v>
      </c>
    </row>
    <row r="13" spans="1:20" x14ac:dyDescent="0.35">
      <c r="L13" s="1" t="s">
        <v>104</v>
      </c>
      <c r="M13" s="1" t="s">
        <v>105</v>
      </c>
    </row>
    <row r="14" spans="1:20" x14ac:dyDescent="0.35">
      <c r="A14" s="23" t="s">
        <v>106</v>
      </c>
      <c r="B14" s="23"/>
      <c r="C14" s="23"/>
      <c r="D14" s="23"/>
      <c r="E14" s="23"/>
      <c r="F14" s="23"/>
      <c r="G14" s="23"/>
      <c r="H14" s="23"/>
      <c r="I14" s="23"/>
      <c r="J14" s="23"/>
      <c r="L14" s="1" t="s">
        <v>107</v>
      </c>
      <c r="M14" s="1" t="s">
        <v>108</v>
      </c>
    </row>
    <row r="15" spans="1:20" x14ac:dyDescent="0.35">
      <c r="A15" s="71"/>
      <c r="B15" s="71"/>
      <c r="C15" s="71" t="s">
        <v>109</v>
      </c>
      <c r="D15" s="71"/>
      <c r="E15" s="71" t="s">
        <v>110</v>
      </c>
      <c r="F15" s="71"/>
      <c r="G15" s="71"/>
      <c r="H15" s="71"/>
      <c r="I15" s="71" t="s">
        <v>111</v>
      </c>
      <c r="J15" s="71"/>
      <c r="L15" s="1" t="s">
        <v>112</v>
      </c>
      <c r="M15" s="1" t="s">
        <v>113</v>
      </c>
    </row>
    <row r="16" spans="1:20" x14ac:dyDescent="0.35">
      <c r="A16" s="23"/>
      <c r="B16" s="23"/>
      <c r="C16" s="23"/>
      <c r="D16" s="23"/>
      <c r="E16" s="23"/>
      <c r="F16" s="23"/>
      <c r="G16" s="23"/>
      <c r="H16" s="23"/>
      <c r="I16" s="23"/>
      <c r="J16" s="23"/>
      <c r="L16" s="1" t="s">
        <v>114</v>
      </c>
      <c r="M16" s="1" t="s">
        <v>115</v>
      </c>
    </row>
    <row r="17" spans="1:15" x14ac:dyDescent="0.35">
      <c r="A17" s="23" t="s">
        <v>116</v>
      </c>
      <c r="B17" s="71"/>
      <c r="C17" s="71" t="s">
        <v>117</v>
      </c>
      <c r="D17" s="71"/>
      <c r="E17" s="71" t="s">
        <v>118</v>
      </c>
      <c r="F17" s="71"/>
      <c r="G17" s="71"/>
      <c r="H17" s="71"/>
      <c r="I17" s="71" t="s">
        <v>119</v>
      </c>
      <c r="J17" s="71"/>
      <c r="L17" s="1" t="s">
        <v>120</v>
      </c>
      <c r="M17" s="1" t="s">
        <v>121</v>
      </c>
    </row>
    <row r="18" spans="1:15" x14ac:dyDescent="0.35">
      <c r="A18" s="23"/>
      <c r="B18" s="23"/>
      <c r="C18" s="23"/>
      <c r="D18" s="23"/>
      <c r="E18" s="23"/>
      <c r="F18" s="23"/>
      <c r="G18" s="23"/>
      <c r="H18" s="23"/>
      <c r="I18" s="23"/>
      <c r="J18" s="23"/>
      <c r="L18" s="1" t="s">
        <v>122</v>
      </c>
      <c r="M18" s="1" t="s">
        <v>123</v>
      </c>
    </row>
    <row r="19" spans="1:15" x14ac:dyDescent="0.35">
      <c r="A19" s="210" t="s">
        <v>124</v>
      </c>
      <c r="B19" s="210"/>
      <c r="C19" s="210"/>
      <c r="D19" s="210"/>
      <c r="E19" s="209"/>
      <c r="F19" s="209"/>
      <c r="G19" s="209"/>
      <c r="H19" s="209"/>
      <c r="I19" s="209"/>
      <c r="J19" s="23"/>
      <c r="N19" s="8"/>
      <c r="O19" s="8"/>
    </row>
    <row r="20" spans="1:15" x14ac:dyDescent="0.35">
      <c r="A20" s="23"/>
      <c r="B20" s="23"/>
      <c r="C20" s="23"/>
      <c r="D20" s="23"/>
      <c r="E20" s="23"/>
      <c r="F20" s="23"/>
      <c r="G20" s="23"/>
      <c r="H20" s="23"/>
      <c r="I20" s="23"/>
      <c r="J20" s="23"/>
      <c r="L20" s="1" t="s">
        <v>125</v>
      </c>
      <c r="M20" s="1" t="s">
        <v>126</v>
      </c>
      <c r="N20" s="1">
        <v>2007</v>
      </c>
      <c r="O20" s="1" t="s">
        <v>127</v>
      </c>
    </row>
    <row r="21" spans="1:15" x14ac:dyDescent="0.35">
      <c r="A21" s="23" t="s">
        <v>128</v>
      </c>
      <c r="B21" s="23"/>
      <c r="C21" s="23"/>
      <c r="D21" s="66">
        <f>'4. Revenues'!E15</f>
        <v>0</v>
      </c>
      <c r="E21" s="23"/>
      <c r="F21" s="23"/>
      <c r="G21" s="23"/>
      <c r="H21" s="23"/>
      <c r="I21" s="23"/>
      <c r="J21" s="23"/>
      <c r="L21" s="1" t="s">
        <v>129</v>
      </c>
      <c r="M21" s="1" t="s">
        <v>130</v>
      </c>
      <c r="N21" s="1">
        <v>2006</v>
      </c>
      <c r="O21" s="1" t="s">
        <v>118</v>
      </c>
    </row>
    <row r="22" spans="1:15" x14ac:dyDescent="0.35">
      <c r="A22" s="23"/>
      <c r="B22" s="23" t="s">
        <v>131</v>
      </c>
      <c r="C22" s="23"/>
      <c r="D22" s="23"/>
      <c r="E22" s="23"/>
      <c r="F22" s="23"/>
      <c r="G22" s="23"/>
      <c r="H22" s="23"/>
      <c r="I22" s="23"/>
      <c r="J22" s="23"/>
      <c r="L22" s="1" t="s">
        <v>132</v>
      </c>
      <c r="M22" s="1" t="s">
        <v>133</v>
      </c>
      <c r="N22" s="1">
        <v>2005</v>
      </c>
      <c r="O22" s="1" t="s">
        <v>119</v>
      </c>
    </row>
    <row r="23" spans="1:15" x14ac:dyDescent="0.35">
      <c r="A23" s="23"/>
      <c r="B23" s="23"/>
      <c r="C23" s="23"/>
      <c r="D23" s="23"/>
      <c r="E23" s="23"/>
      <c r="F23" s="23"/>
      <c r="G23" s="23"/>
      <c r="H23" s="23"/>
      <c r="I23" s="23"/>
      <c r="J23" s="23"/>
      <c r="L23" s="1" t="s">
        <v>134</v>
      </c>
      <c r="M23" s="1" t="s">
        <v>135</v>
      </c>
    </row>
    <row r="24" spans="1:15" x14ac:dyDescent="0.35">
      <c r="A24" s="23" t="s">
        <v>136</v>
      </c>
      <c r="B24" s="23"/>
      <c r="C24" s="23"/>
      <c r="D24" s="23"/>
      <c r="E24" s="23"/>
      <c r="F24" s="23"/>
      <c r="G24" s="23"/>
      <c r="H24" s="23"/>
      <c r="I24" s="23"/>
      <c r="J24" s="23"/>
      <c r="L24" s="1" t="s">
        <v>137</v>
      </c>
      <c r="M24" s="1" t="s">
        <v>138</v>
      </c>
    </row>
    <row r="25" spans="1:15" x14ac:dyDescent="0.35">
      <c r="A25" s="23"/>
      <c r="B25" s="202" t="s">
        <v>139</v>
      </c>
      <c r="C25" s="23" t="s">
        <v>140</v>
      </c>
      <c r="D25" s="23"/>
      <c r="E25" s="23"/>
      <c r="F25" s="23"/>
      <c r="G25" s="23"/>
      <c r="H25" s="23"/>
      <c r="I25" s="66">
        <f>'4. Revenues'!B11</f>
        <v>0</v>
      </c>
      <c r="J25" s="23"/>
      <c r="L25" s="1" t="s">
        <v>141</v>
      </c>
      <c r="M25" s="1" t="s">
        <v>142</v>
      </c>
    </row>
    <row r="26" spans="1:15" x14ac:dyDescent="0.35">
      <c r="A26" s="23"/>
      <c r="B26" s="202" t="s">
        <v>143</v>
      </c>
      <c r="C26" s="23" t="s">
        <v>144</v>
      </c>
      <c r="D26" s="23"/>
      <c r="E26" s="23"/>
      <c r="F26" s="23"/>
      <c r="G26" s="23"/>
      <c r="H26" s="23"/>
      <c r="I26" s="67">
        <f>'4. Revenues'!C11</f>
        <v>0</v>
      </c>
      <c r="J26" s="23"/>
      <c r="L26" s="1" t="s">
        <v>145</v>
      </c>
      <c r="M26" s="1" t="s">
        <v>146</v>
      </c>
    </row>
    <row r="27" spans="1:15" x14ac:dyDescent="0.35">
      <c r="A27" s="23"/>
      <c r="B27" s="202" t="s">
        <v>147</v>
      </c>
      <c r="C27" s="23" t="s">
        <v>148</v>
      </c>
      <c r="D27" s="23"/>
      <c r="E27" s="23"/>
      <c r="F27" s="23"/>
      <c r="G27" s="23"/>
      <c r="H27" s="23"/>
      <c r="I27" s="67">
        <f>'4. Revenues'!B12</f>
        <v>0</v>
      </c>
      <c r="J27" s="23"/>
      <c r="L27" s="1" t="s">
        <v>149</v>
      </c>
      <c r="M27" s="1" t="s">
        <v>150</v>
      </c>
    </row>
    <row r="28" spans="1:15" x14ac:dyDescent="0.35">
      <c r="A28" s="23"/>
      <c r="B28" s="202" t="s">
        <v>151</v>
      </c>
      <c r="C28" s="23" t="s">
        <v>152</v>
      </c>
      <c r="D28" s="23"/>
      <c r="E28" s="23"/>
      <c r="F28" s="23"/>
      <c r="G28" s="23"/>
      <c r="H28" s="23"/>
      <c r="I28" s="67">
        <f>'4. Revenues'!C12</f>
        <v>0</v>
      </c>
      <c r="J28" s="23"/>
      <c r="L28" s="1" t="s">
        <v>153</v>
      </c>
      <c r="M28" s="1" t="s">
        <v>154</v>
      </c>
    </row>
    <row r="29" spans="1:15" x14ac:dyDescent="0.35">
      <c r="A29" s="23"/>
      <c r="B29" s="202" t="s">
        <v>155</v>
      </c>
      <c r="C29" s="23" t="s">
        <v>156</v>
      </c>
      <c r="D29" s="23"/>
      <c r="E29" s="23"/>
      <c r="F29" s="23"/>
      <c r="G29" s="23"/>
      <c r="H29" s="23"/>
      <c r="I29" s="67">
        <f>SUM('5. Expenses'!E13:E18)</f>
        <v>0</v>
      </c>
      <c r="J29" s="23"/>
      <c r="L29" s="1" t="s">
        <v>157</v>
      </c>
      <c r="M29" s="1" t="s">
        <v>158</v>
      </c>
    </row>
    <row r="30" spans="1:15" x14ac:dyDescent="0.35">
      <c r="A30" s="23"/>
      <c r="B30" s="202" t="s">
        <v>159</v>
      </c>
      <c r="C30" s="23" t="s">
        <v>160</v>
      </c>
      <c r="D30" s="23"/>
      <c r="E30" s="23"/>
      <c r="F30" s="23"/>
      <c r="G30" s="23"/>
      <c r="H30" s="23"/>
      <c r="I30" s="67">
        <f>SUM('5. Expenses'!F13:F18)</f>
        <v>0</v>
      </c>
      <c r="J30" s="23"/>
      <c r="L30" s="1" t="s">
        <v>161</v>
      </c>
      <c r="M30" s="1" t="s">
        <v>162</v>
      </c>
    </row>
    <row r="31" spans="1:15" x14ac:dyDescent="0.35">
      <c r="A31" s="23"/>
      <c r="B31" s="202" t="s">
        <v>163</v>
      </c>
      <c r="C31" s="23" t="s">
        <v>164</v>
      </c>
      <c r="D31" s="23"/>
      <c r="E31" s="23"/>
      <c r="F31" s="23"/>
      <c r="G31" s="23"/>
      <c r="H31" s="23"/>
      <c r="I31" s="67">
        <f>SUM('5. Expenses'!H13:H18)</f>
        <v>0</v>
      </c>
      <c r="J31" s="23"/>
      <c r="L31" s="1" t="s">
        <v>165</v>
      </c>
      <c r="M31" s="1" t="s">
        <v>166</v>
      </c>
    </row>
    <row r="32" spans="1:15" x14ac:dyDescent="0.35">
      <c r="A32" s="23"/>
      <c r="B32" s="202" t="s">
        <v>167</v>
      </c>
      <c r="C32" s="23" t="s">
        <v>168</v>
      </c>
      <c r="D32" s="23"/>
      <c r="E32" s="23"/>
      <c r="F32" s="23"/>
      <c r="G32" s="23"/>
      <c r="H32" s="23"/>
      <c r="I32" s="67">
        <f>'5. Expenses'!E57</f>
        <v>0</v>
      </c>
      <c r="J32" s="23"/>
      <c r="L32" s="1" t="s">
        <v>169</v>
      </c>
      <c r="M32" s="1" t="s">
        <v>170</v>
      </c>
    </row>
    <row r="33" spans="1:13" x14ac:dyDescent="0.35">
      <c r="A33" s="23"/>
      <c r="B33" s="202" t="s">
        <v>171</v>
      </c>
      <c r="C33" s="23" t="s">
        <v>172</v>
      </c>
      <c r="D33" s="23"/>
      <c r="E33" s="23"/>
      <c r="F33" s="23"/>
      <c r="G33" s="23"/>
      <c r="H33" s="23"/>
      <c r="I33" s="67">
        <f>'5. Expenses'!F57</f>
        <v>0</v>
      </c>
      <c r="J33" s="23"/>
      <c r="L33" s="1" t="s">
        <v>173</v>
      </c>
      <c r="M33" s="1" t="s">
        <v>174</v>
      </c>
    </row>
    <row r="34" spans="1:13" x14ac:dyDescent="0.35">
      <c r="A34" s="23"/>
      <c r="B34" s="202" t="s">
        <v>175</v>
      </c>
      <c r="C34" s="23" t="s">
        <v>176</v>
      </c>
      <c r="D34" s="23"/>
      <c r="E34" s="23"/>
      <c r="F34" s="23"/>
      <c r="G34" s="23"/>
      <c r="H34" s="23"/>
      <c r="I34" s="67">
        <f>'5. Expenses'!E32+'5. Expenses'!E33</f>
        <v>0</v>
      </c>
      <c r="J34" s="23"/>
      <c r="L34" s="1" t="s">
        <v>177</v>
      </c>
      <c r="M34" s="1" t="s">
        <v>178</v>
      </c>
    </row>
    <row r="35" spans="1:13" x14ac:dyDescent="0.35">
      <c r="A35" s="23"/>
      <c r="B35" s="202" t="s">
        <v>179</v>
      </c>
      <c r="C35" s="23" t="s">
        <v>180</v>
      </c>
      <c r="D35" s="23"/>
      <c r="E35" s="23"/>
      <c r="F35" s="23"/>
      <c r="G35" s="23"/>
      <c r="H35" s="23"/>
      <c r="I35" s="67">
        <f>'5. Expenses'!F32+'5. Expenses'!F33</f>
        <v>0</v>
      </c>
      <c r="J35" s="23"/>
      <c r="L35" s="1" t="s">
        <v>181</v>
      </c>
      <c r="M35" s="1" t="s">
        <v>182</v>
      </c>
    </row>
    <row r="36" spans="1:13" x14ac:dyDescent="0.35">
      <c r="A36" s="23"/>
      <c r="B36" s="23"/>
      <c r="C36" s="175"/>
      <c r="D36" s="175"/>
      <c r="E36" s="175"/>
      <c r="F36" s="175"/>
      <c r="G36" s="175"/>
      <c r="H36" s="175"/>
      <c r="I36" s="23"/>
      <c r="J36" s="23"/>
      <c r="L36" s="1" t="s">
        <v>183</v>
      </c>
      <c r="M36" s="1" t="s">
        <v>184</v>
      </c>
    </row>
    <row r="37" spans="1:13" x14ac:dyDescent="0.35">
      <c r="A37" s="23" t="s">
        <v>185</v>
      </c>
      <c r="B37" s="23"/>
      <c r="C37" s="23"/>
      <c r="D37" s="23"/>
      <c r="E37" s="23"/>
      <c r="F37" s="23"/>
      <c r="G37" s="23"/>
      <c r="H37" s="23"/>
      <c r="I37" s="23"/>
      <c r="J37" s="23"/>
      <c r="L37" s="1" t="s">
        <v>186</v>
      </c>
      <c r="M37" s="1" t="s">
        <v>187</v>
      </c>
    </row>
    <row r="38" spans="1:13" x14ac:dyDescent="0.35">
      <c r="A38" s="65"/>
      <c r="B38" s="68" t="s">
        <v>188</v>
      </c>
      <c r="C38" s="65"/>
      <c r="D38" s="65"/>
      <c r="E38" s="65"/>
      <c r="F38" s="65"/>
      <c r="G38" s="65" t="s">
        <v>189</v>
      </c>
      <c r="H38" s="65"/>
      <c r="I38" s="65"/>
      <c r="J38" s="65"/>
      <c r="L38" s="1" t="s">
        <v>190</v>
      </c>
      <c r="M38" s="1" t="s">
        <v>191</v>
      </c>
    </row>
    <row r="39" spans="1:13" x14ac:dyDescent="0.35">
      <c r="A39" s="65"/>
      <c r="B39" s="68" t="s">
        <v>192</v>
      </c>
      <c r="C39" s="65"/>
      <c r="D39" s="65"/>
      <c r="E39" s="65"/>
      <c r="F39" s="65"/>
      <c r="G39" s="65" t="s">
        <v>193</v>
      </c>
      <c r="H39" s="65"/>
      <c r="I39" s="65"/>
      <c r="J39" s="65"/>
    </row>
    <row r="40" spans="1:13" x14ac:dyDescent="0.35">
      <c r="A40" s="65"/>
      <c r="B40" s="68" t="s">
        <v>194</v>
      </c>
      <c r="C40" s="65"/>
      <c r="D40" s="65"/>
      <c r="E40" s="65"/>
      <c r="F40" s="65"/>
      <c r="G40" s="65" t="s">
        <v>195</v>
      </c>
      <c r="H40" s="65"/>
      <c r="I40" s="65"/>
      <c r="J40" s="65"/>
      <c r="L40" s="1" t="s">
        <v>196</v>
      </c>
      <c r="M40" s="1" t="s">
        <v>197</v>
      </c>
    </row>
    <row r="41" spans="1:13" x14ac:dyDescent="0.35">
      <c r="A41" s="65"/>
      <c r="B41" s="68" t="s">
        <v>198</v>
      </c>
      <c r="C41" s="65"/>
      <c r="D41" s="65"/>
      <c r="E41" s="65"/>
      <c r="F41" s="65"/>
      <c r="G41" s="65" t="s">
        <v>199</v>
      </c>
      <c r="H41" s="65"/>
      <c r="I41" s="65"/>
      <c r="J41" s="65"/>
      <c r="L41" s="1" t="s">
        <v>200</v>
      </c>
      <c r="M41" s="1" t="s">
        <v>201</v>
      </c>
    </row>
    <row r="42" spans="1:13" x14ac:dyDescent="0.35">
      <c r="A42" s="65"/>
      <c r="B42" s="65" t="s">
        <v>202</v>
      </c>
      <c r="C42" s="65"/>
      <c r="D42" s="65"/>
      <c r="E42" s="65"/>
      <c r="F42" s="65"/>
      <c r="G42" s="65"/>
      <c r="H42" s="65"/>
      <c r="I42" s="65"/>
      <c r="J42" s="65"/>
      <c r="L42" s="1" t="s">
        <v>203</v>
      </c>
      <c r="M42" s="1" t="s">
        <v>204</v>
      </c>
    </row>
    <row r="43" spans="1:13" x14ac:dyDescent="0.35">
      <c r="A43" s="65"/>
      <c r="B43" s="68" t="s">
        <v>205</v>
      </c>
      <c r="C43" s="65"/>
      <c r="D43" s="65"/>
      <c r="E43" s="65"/>
      <c r="F43" s="65"/>
      <c r="G43" s="65"/>
      <c r="H43" s="65"/>
      <c r="I43" s="65"/>
      <c r="J43" s="65"/>
      <c r="L43" s="1" t="s">
        <v>206</v>
      </c>
      <c r="M43" s="1" t="s">
        <v>207</v>
      </c>
    </row>
    <row r="44" spans="1:13" x14ac:dyDescent="0.35">
      <c r="A44" s="65"/>
      <c r="B44" s="68" t="s">
        <v>208</v>
      </c>
      <c r="C44" s="65"/>
      <c r="D44" s="65"/>
      <c r="E44" s="65"/>
      <c r="F44" s="65"/>
      <c r="G44" s="65"/>
      <c r="H44" s="65"/>
      <c r="I44" s="65"/>
      <c r="J44" s="65"/>
      <c r="L44" s="1" t="s">
        <v>209</v>
      </c>
      <c r="M44" s="1" t="s">
        <v>210</v>
      </c>
    </row>
    <row r="45" spans="1:13" x14ac:dyDescent="0.35">
      <c r="A45" s="65"/>
      <c r="B45" s="68" t="s">
        <v>211</v>
      </c>
      <c r="C45" s="65"/>
      <c r="D45" s="65"/>
      <c r="E45" s="65"/>
      <c r="F45" s="65"/>
      <c r="G45" s="65"/>
      <c r="H45" s="65"/>
      <c r="I45" s="65"/>
      <c r="J45" s="65"/>
      <c r="L45" s="1" t="s">
        <v>212</v>
      </c>
      <c r="M45" s="1" t="s">
        <v>213</v>
      </c>
    </row>
    <row r="46" spans="1:13" x14ac:dyDescent="0.35">
      <c r="A46" s="23"/>
      <c r="B46" s="25"/>
      <c r="C46" s="23"/>
      <c r="D46" s="23"/>
      <c r="E46" s="23"/>
      <c r="F46" s="23"/>
      <c r="G46" s="23"/>
      <c r="H46" s="23"/>
      <c r="I46" s="23"/>
      <c r="J46" s="23"/>
      <c r="L46" s="1" t="s">
        <v>214</v>
      </c>
      <c r="M46" s="1" t="s">
        <v>215</v>
      </c>
    </row>
    <row r="47" spans="1:13" x14ac:dyDescent="0.35">
      <c r="A47" s="23" t="s">
        <v>216</v>
      </c>
      <c r="B47" s="25"/>
      <c r="C47" s="23"/>
      <c r="D47" s="23"/>
      <c r="E47" s="23"/>
      <c r="F47" s="23"/>
      <c r="G47" s="23"/>
      <c r="H47" s="23"/>
      <c r="I47" s="23"/>
      <c r="J47" s="23"/>
    </row>
    <row r="48" spans="1:13" x14ac:dyDescent="0.35">
      <c r="A48" s="23" t="s">
        <v>217</v>
      </c>
      <c r="B48" s="25"/>
      <c r="C48" s="23"/>
      <c r="D48" s="23"/>
      <c r="E48" s="23"/>
      <c r="F48" s="23"/>
      <c r="G48" s="23"/>
      <c r="H48" s="23"/>
      <c r="I48" s="23"/>
      <c r="J48" s="23"/>
    </row>
    <row r="49" spans="1:13" x14ac:dyDescent="0.35">
      <c r="A49" s="23" t="s">
        <v>218</v>
      </c>
      <c r="B49" s="25"/>
      <c r="C49" s="23"/>
      <c r="D49" s="23"/>
      <c r="E49" s="23"/>
      <c r="F49" s="23"/>
      <c r="G49" s="23"/>
      <c r="H49" s="23"/>
      <c r="I49" s="23"/>
      <c r="J49" s="23"/>
    </row>
    <row r="50" spans="1:13" x14ac:dyDescent="0.35">
      <c r="A50" s="23" t="s">
        <v>219</v>
      </c>
      <c r="B50" s="25"/>
      <c r="C50" s="23"/>
      <c r="D50" s="23"/>
      <c r="E50" s="23"/>
      <c r="F50" s="23"/>
      <c r="G50" s="23"/>
      <c r="H50" s="23"/>
      <c r="I50" s="23"/>
      <c r="J50" s="23"/>
    </row>
    <row r="51" spans="1:13" ht="6" customHeight="1" x14ac:dyDescent="0.35">
      <c r="A51" s="23"/>
      <c r="B51" s="68"/>
      <c r="C51" s="65"/>
      <c r="D51" s="65"/>
      <c r="E51" s="65"/>
      <c r="F51" s="65"/>
      <c r="G51" s="65"/>
      <c r="H51" s="23"/>
      <c r="I51" s="23"/>
      <c r="J51" s="23"/>
    </row>
    <row r="52" spans="1:13" x14ac:dyDescent="0.35">
      <c r="A52" s="23"/>
      <c r="B52" s="68"/>
      <c r="C52" s="65"/>
      <c r="D52" s="65"/>
      <c r="E52" s="65"/>
      <c r="F52" s="65"/>
      <c r="G52" s="65"/>
      <c r="H52" s="23"/>
      <c r="I52" s="65"/>
      <c r="J52" s="23"/>
    </row>
    <row r="53" spans="1:13" x14ac:dyDescent="0.35">
      <c r="A53" s="23"/>
      <c r="B53" s="69"/>
      <c r="C53" s="70"/>
      <c r="D53" s="70"/>
      <c r="E53" s="70"/>
      <c r="F53" s="70"/>
      <c r="G53" s="70"/>
      <c r="H53" s="23"/>
      <c r="I53" s="70"/>
      <c r="J53" s="23"/>
    </row>
    <row r="54" spans="1:13" x14ac:dyDescent="0.35">
      <c r="A54" s="23"/>
      <c r="B54" s="25" t="s">
        <v>220</v>
      </c>
      <c r="C54" s="23"/>
      <c r="D54" s="23"/>
      <c r="E54" s="23"/>
      <c r="F54" s="23"/>
      <c r="G54" s="23"/>
      <c r="H54" s="23"/>
      <c r="I54" s="23" t="s">
        <v>221</v>
      </c>
      <c r="J54" s="23"/>
    </row>
    <row r="55" spans="1:13" x14ac:dyDescent="0.35">
      <c r="A55" s="23"/>
      <c r="B55" s="25"/>
      <c r="C55" s="23"/>
      <c r="D55" s="23"/>
      <c r="E55" s="23"/>
      <c r="F55" s="23"/>
      <c r="G55" s="23"/>
      <c r="H55" s="23"/>
      <c r="I55" s="23"/>
      <c r="J55" s="23"/>
    </row>
    <row r="56" spans="1:13" x14ac:dyDescent="0.35">
      <c r="A56" s="23" t="s">
        <v>222</v>
      </c>
      <c r="B56" s="25"/>
      <c r="C56" s="23"/>
      <c r="D56" s="23"/>
      <c r="E56" s="23"/>
      <c r="F56" s="23"/>
      <c r="G56" s="23"/>
      <c r="H56" s="23"/>
      <c r="I56" s="23"/>
      <c r="J56" s="23"/>
    </row>
    <row r="57" spans="1:13" x14ac:dyDescent="0.35">
      <c r="A57" s="23" t="s">
        <v>223</v>
      </c>
      <c r="B57" s="25"/>
      <c r="C57" s="23"/>
      <c r="D57" s="23"/>
      <c r="E57" s="23"/>
      <c r="F57" s="23"/>
      <c r="G57" s="23"/>
      <c r="H57" s="23"/>
      <c r="I57" s="23"/>
      <c r="J57" s="23"/>
    </row>
    <row r="58" spans="1:13" x14ac:dyDescent="0.35">
      <c r="A58" s="23" t="s">
        <v>224</v>
      </c>
      <c r="B58" s="25"/>
      <c r="C58" s="23"/>
      <c r="D58" s="23"/>
      <c r="E58" s="23"/>
      <c r="F58" s="23"/>
      <c r="G58" s="23"/>
      <c r="H58" s="23"/>
      <c r="I58" s="23"/>
      <c r="J58" s="23"/>
    </row>
    <row r="59" spans="1:13" ht="6" customHeight="1" x14ac:dyDescent="0.35">
      <c r="A59" s="23"/>
      <c r="B59" s="68"/>
      <c r="C59" s="65"/>
      <c r="D59" s="65"/>
      <c r="E59" s="65"/>
      <c r="F59" s="65"/>
      <c r="G59" s="65"/>
      <c r="H59" s="23"/>
      <c r="I59" s="23"/>
      <c r="J59" s="23"/>
      <c r="L59" s="1" t="s">
        <v>225</v>
      </c>
      <c r="M59" s="1" t="s">
        <v>226</v>
      </c>
    </row>
    <row r="60" spans="1:13" x14ac:dyDescent="0.35">
      <c r="A60" s="23"/>
      <c r="B60" s="68"/>
      <c r="C60" s="65"/>
      <c r="D60" s="65"/>
      <c r="E60" s="65"/>
      <c r="F60" s="65"/>
      <c r="G60" s="65"/>
      <c r="H60" s="23"/>
      <c r="I60" s="65"/>
      <c r="J60" s="23"/>
      <c r="L60" s="1" t="s">
        <v>227</v>
      </c>
      <c r="M60" s="1" t="s">
        <v>228</v>
      </c>
    </row>
    <row r="61" spans="1:13" x14ac:dyDescent="0.35">
      <c r="A61" s="23"/>
      <c r="B61" s="69"/>
      <c r="C61" s="70"/>
      <c r="D61" s="70"/>
      <c r="E61" s="70"/>
      <c r="F61" s="70"/>
      <c r="G61" s="70"/>
      <c r="H61" s="23"/>
      <c r="I61" s="70"/>
      <c r="J61" s="23"/>
      <c r="L61" s="1" t="s">
        <v>229</v>
      </c>
      <c r="M61" s="1" t="s">
        <v>230</v>
      </c>
    </row>
    <row r="62" spans="1:13" x14ac:dyDescent="0.35">
      <c r="A62" s="23"/>
      <c r="B62" s="25" t="s">
        <v>220</v>
      </c>
      <c r="C62" s="23"/>
      <c r="D62" s="23"/>
      <c r="E62" s="23"/>
      <c r="F62" s="23"/>
      <c r="G62" s="23"/>
      <c r="H62" s="23"/>
      <c r="I62" s="23" t="s">
        <v>221</v>
      </c>
      <c r="J62" s="23"/>
      <c r="L62" s="1" t="s">
        <v>231</v>
      </c>
      <c r="M62" s="1" t="s">
        <v>232</v>
      </c>
    </row>
    <row r="63" spans="1:13" x14ac:dyDescent="0.35">
      <c r="B63" s="3"/>
      <c r="L63" s="1" t="s">
        <v>233</v>
      </c>
      <c r="M63" s="1" t="s">
        <v>234</v>
      </c>
    </row>
    <row r="64" spans="1:13" x14ac:dyDescent="0.35">
      <c r="B64" s="3"/>
      <c r="L64" s="1" t="s">
        <v>235</v>
      </c>
      <c r="M64" s="1" t="s">
        <v>236</v>
      </c>
    </row>
    <row r="65" spans="2:13" x14ac:dyDescent="0.35">
      <c r="B65" s="3"/>
      <c r="L65" s="1" t="s">
        <v>237</v>
      </c>
      <c r="M65" s="1" t="s">
        <v>238</v>
      </c>
    </row>
    <row r="66" spans="2:13" x14ac:dyDescent="0.35">
      <c r="B66" s="3"/>
      <c r="L66" s="1" t="s">
        <v>239</v>
      </c>
      <c r="M66" s="1" t="s">
        <v>240</v>
      </c>
    </row>
    <row r="67" spans="2:13" x14ac:dyDescent="0.35">
      <c r="B67" s="3"/>
      <c r="L67" s="1" t="s">
        <v>241</v>
      </c>
      <c r="M67" s="1" t="s">
        <v>242</v>
      </c>
    </row>
    <row r="68" spans="2:13" x14ac:dyDescent="0.35">
      <c r="B68" s="3"/>
      <c r="L68" s="1" t="s">
        <v>243</v>
      </c>
      <c r="M68" s="1" t="s">
        <v>244</v>
      </c>
    </row>
    <row r="69" spans="2:13" x14ac:dyDescent="0.35">
      <c r="B69" s="3"/>
      <c r="L69" s="1" t="s">
        <v>245</v>
      </c>
      <c r="M69" s="1" t="s">
        <v>246</v>
      </c>
    </row>
    <row r="70" spans="2:13" x14ac:dyDescent="0.35">
      <c r="B70" s="3"/>
      <c r="L70" s="1" t="s">
        <v>247</v>
      </c>
      <c r="M70" s="1" t="s">
        <v>248</v>
      </c>
    </row>
    <row r="71" spans="2:13" x14ac:dyDescent="0.35">
      <c r="L71" s="1" t="s">
        <v>249</v>
      </c>
      <c r="M71" s="1" t="s">
        <v>250</v>
      </c>
    </row>
    <row r="72" spans="2:13" x14ac:dyDescent="0.35">
      <c r="L72" s="1" t="s">
        <v>251</v>
      </c>
      <c r="M72" s="1" t="s">
        <v>252</v>
      </c>
    </row>
    <row r="73" spans="2:13" x14ac:dyDescent="0.35">
      <c r="L73" s="1" t="s">
        <v>253</v>
      </c>
      <c r="M73" s="1" t="s">
        <v>254</v>
      </c>
    </row>
    <row r="74" spans="2:13" x14ac:dyDescent="0.35">
      <c r="L74" s="1" t="s">
        <v>255</v>
      </c>
      <c r="M74" s="1" t="s">
        <v>256</v>
      </c>
    </row>
    <row r="75" spans="2:13" x14ac:dyDescent="0.35">
      <c r="L75" s="1" t="s">
        <v>257</v>
      </c>
      <c r="M75" s="1" t="s">
        <v>258</v>
      </c>
    </row>
    <row r="76" spans="2:13" x14ac:dyDescent="0.35">
      <c r="L76" s="1" t="s">
        <v>259</v>
      </c>
      <c r="M76" s="1" t="s">
        <v>260</v>
      </c>
    </row>
    <row r="77" spans="2:13" x14ac:dyDescent="0.35">
      <c r="L77" s="1" t="s">
        <v>261</v>
      </c>
      <c r="M77" s="1" t="s">
        <v>262</v>
      </c>
    </row>
    <row r="78" spans="2:13" x14ac:dyDescent="0.35">
      <c r="L78" s="1" t="s">
        <v>263</v>
      </c>
      <c r="M78" s="1" t="s">
        <v>264</v>
      </c>
    </row>
    <row r="79" spans="2:13" x14ac:dyDescent="0.35">
      <c r="L79" s="1" t="s">
        <v>265</v>
      </c>
      <c r="M79" s="1" t="s">
        <v>266</v>
      </c>
    </row>
    <row r="80" spans="2:13" x14ac:dyDescent="0.35">
      <c r="L80" s="1" t="s">
        <v>267</v>
      </c>
      <c r="M80" s="1" t="s">
        <v>268</v>
      </c>
    </row>
    <row r="81" spans="12:13" x14ac:dyDescent="0.35">
      <c r="L81" s="1" t="s">
        <v>269</v>
      </c>
      <c r="M81" s="1" t="s">
        <v>270</v>
      </c>
    </row>
    <row r="82" spans="12:13" x14ac:dyDescent="0.35">
      <c r="L82" s="1" t="s">
        <v>271</v>
      </c>
      <c r="M82" s="1" t="s">
        <v>272</v>
      </c>
    </row>
    <row r="83" spans="12:13" x14ac:dyDescent="0.35">
      <c r="L83" s="1" t="s">
        <v>273</v>
      </c>
      <c r="M83" s="1" t="s">
        <v>274</v>
      </c>
    </row>
    <row r="84" spans="12:13" x14ac:dyDescent="0.35">
      <c r="L84" s="1" t="s">
        <v>275</v>
      </c>
      <c r="M84" s="1" t="s">
        <v>276</v>
      </c>
    </row>
    <row r="85" spans="12:13" x14ac:dyDescent="0.35">
      <c r="L85" s="1" t="s">
        <v>277</v>
      </c>
      <c r="M85" s="1" t="s">
        <v>278</v>
      </c>
    </row>
    <row r="86" spans="12:13" x14ac:dyDescent="0.35">
      <c r="L86" s="1" t="s">
        <v>279</v>
      </c>
      <c r="M86" s="1" t="s">
        <v>280</v>
      </c>
    </row>
    <row r="87" spans="12:13" x14ac:dyDescent="0.35">
      <c r="L87" s="1" t="s">
        <v>281</v>
      </c>
      <c r="M87" s="1" t="s">
        <v>282</v>
      </c>
    </row>
    <row r="88" spans="12:13" x14ac:dyDescent="0.35">
      <c r="L88" s="1" t="s">
        <v>283</v>
      </c>
      <c r="M88" s="1" t="s">
        <v>284</v>
      </c>
    </row>
    <row r="89" spans="12:13" x14ac:dyDescent="0.35">
      <c r="L89" s="1" t="s">
        <v>285</v>
      </c>
      <c r="M89" s="1" t="s">
        <v>286</v>
      </c>
    </row>
    <row r="90" spans="12:13" x14ac:dyDescent="0.35">
      <c r="L90" s="1" t="s">
        <v>287</v>
      </c>
      <c r="M90" s="1" t="s">
        <v>288</v>
      </c>
    </row>
    <row r="91" spans="12:13" x14ac:dyDescent="0.35">
      <c r="L91" s="1" t="s">
        <v>289</v>
      </c>
      <c r="M91" s="1" t="s">
        <v>290</v>
      </c>
    </row>
    <row r="92" spans="12:13" x14ac:dyDescent="0.35">
      <c r="L92" s="1" t="s">
        <v>291</v>
      </c>
      <c r="M92" s="1" t="s">
        <v>292</v>
      </c>
    </row>
    <row r="93" spans="12:13" x14ac:dyDescent="0.35">
      <c r="L93" s="1" t="s">
        <v>293</v>
      </c>
      <c r="M93" s="1" t="s">
        <v>294</v>
      </c>
    </row>
    <row r="94" spans="12:13" x14ac:dyDescent="0.35">
      <c r="L94" s="1" t="s">
        <v>295</v>
      </c>
      <c r="M94" s="1" t="s">
        <v>296</v>
      </c>
    </row>
    <row r="95" spans="12:13" x14ac:dyDescent="0.35">
      <c r="L95" s="1" t="s">
        <v>297</v>
      </c>
      <c r="M95" s="1" t="s">
        <v>298</v>
      </c>
    </row>
    <row r="96" spans="12:13" x14ac:dyDescent="0.35">
      <c r="L96" s="1" t="s">
        <v>299</v>
      </c>
      <c r="M96" s="1" t="s">
        <v>300</v>
      </c>
    </row>
    <row r="97" spans="12:13" x14ac:dyDescent="0.35">
      <c r="L97" s="1" t="s">
        <v>301</v>
      </c>
      <c r="M97" s="1" t="s">
        <v>302</v>
      </c>
    </row>
    <row r="98" spans="12:13" x14ac:dyDescent="0.35">
      <c r="L98" s="1" t="s">
        <v>303</v>
      </c>
      <c r="M98" s="1" t="s">
        <v>304</v>
      </c>
    </row>
    <row r="99" spans="12:13" x14ac:dyDescent="0.35">
      <c r="L99" s="1" t="s">
        <v>305</v>
      </c>
      <c r="M99" s="1" t="s">
        <v>306</v>
      </c>
    </row>
    <row r="100" spans="12:13" x14ac:dyDescent="0.35">
      <c r="L100" s="1" t="s">
        <v>307</v>
      </c>
      <c r="M100" s="1" t="s">
        <v>308</v>
      </c>
    </row>
    <row r="101" spans="12:13" x14ac:dyDescent="0.35">
      <c r="L101" s="1" t="s">
        <v>309</v>
      </c>
      <c r="M101" s="1" t="s">
        <v>310</v>
      </c>
    </row>
    <row r="102" spans="12:13" x14ac:dyDescent="0.35">
      <c r="L102" s="1" t="s">
        <v>311</v>
      </c>
      <c r="M102" s="1" t="s">
        <v>312</v>
      </c>
    </row>
    <row r="103" spans="12:13" x14ac:dyDescent="0.35">
      <c r="L103" s="1" t="s">
        <v>313</v>
      </c>
      <c r="M103" s="1" t="s">
        <v>314</v>
      </c>
    </row>
    <row r="104" spans="12:13" x14ac:dyDescent="0.35">
      <c r="L104" s="1" t="s">
        <v>315</v>
      </c>
      <c r="M104" s="1" t="s">
        <v>316</v>
      </c>
    </row>
    <row r="105" spans="12:13" x14ac:dyDescent="0.35">
      <c r="L105" s="1" t="s">
        <v>317</v>
      </c>
      <c r="M105" s="1" t="s">
        <v>318</v>
      </c>
    </row>
    <row r="106" spans="12:13" x14ac:dyDescent="0.35">
      <c r="L106" s="1" t="s">
        <v>319</v>
      </c>
      <c r="M106" s="1" t="s">
        <v>320</v>
      </c>
    </row>
    <row r="107" spans="12:13" x14ac:dyDescent="0.35">
      <c r="L107" s="1" t="s">
        <v>321</v>
      </c>
      <c r="M107" s="1" t="s">
        <v>322</v>
      </c>
    </row>
    <row r="108" spans="12:13" x14ac:dyDescent="0.35">
      <c r="L108" s="1" t="s">
        <v>323</v>
      </c>
      <c r="M108" s="1" t="s">
        <v>324</v>
      </c>
    </row>
  </sheetData>
  <sheetProtection algorithmName="SHA-512" hashValue="BqEKc2GS00+o0uKyCxj5lgP5SFSWlm2o5dlAiJzZygJcKmhhYpHnvJPO/jfZEkm4XncwdgLN8wtQpFYLrMAc+Q==" saltValue="Q1WF+1VD/27zPE5q5FKzxw==" spinCount="100000" sheet="1" objects="1" scenarios="1"/>
  <mergeCells count="11">
    <mergeCell ref="E19:I19"/>
    <mergeCell ref="A19:D19"/>
    <mergeCell ref="D7:J7"/>
    <mergeCell ref="A2:J2"/>
    <mergeCell ref="D11:H11"/>
    <mergeCell ref="D12:H12"/>
    <mergeCell ref="D9:H9"/>
    <mergeCell ref="D10:H10"/>
    <mergeCell ref="D8:J8"/>
    <mergeCell ref="D6:J6"/>
    <mergeCell ref="A4:C5"/>
  </mergeCells>
  <phoneticPr fontId="0" type="noConversion"/>
  <printOptions horizontalCentered="1" verticalCentered="1"/>
  <pageMargins left="0.5" right="0.5" top="1.25" bottom="1" header="0.5" footer="0.5"/>
  <pageSetup scale="70" orientation="portrait" r:id="rId1"/>
  <headerFooter alignWithMargins="0">
    <oddHeader xml:space="preserve">&amp;C&amp;"Arial,Bold"&amp;16NPC Annual Report Template
NPC Certification
FY 2023&amp;R&amp;"Arial,Regular"&amp;11OMB 2900-0783
Estimated Burden: 3.5 hours
OMB EXP 2/28/25                                               </oddHeader>
    <oddFooter>&amp;L&amp;"Arial,Regular"
OMB 2900-0783                                               &amp;C&amp;"Arial,Regular"&amp;13
&amp;16Tab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342900</xdr:colOff>
                    <xdr:row>13</xdr:row>
                    <xdr:rowOff>190500</xdr:rowOff>
                  </from>
                  <to>
                    <xdr:col>2</xdr:col>
                    <xdr:colOff>0</xdr:colOff>
                    <xdr:row>15</xdr:row>
                    <xdr:rowOff>6350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831850</xdr:colOff>
                    <xdr:row>13</xdr:row>
                    <xdr:rowOff>190500</xdr:rowOff>
                  </from>
                  <to>
                    <xdr:col>4</xdr:col>
                    <xdr:colOff>101600</xdr:colOff>
                    <xdr:row>15</xdr:row>
                    <xdr:rowOff>6350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7</xdr:col>
                    <xdr:colOff>177800</xdr:colOff>
                    <xdr:row>13</xdr:row>
                    <xdr:rowOff>190500</xdr:rowOff>
                  </from>
                  <to>
                    <xdr:col>8</xdr:col>
                    <xdr:colOff>44450</xdr:colOff>
                    <xdr:row>15</xdr:row>
                    <xdr:rowOff>6350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412750</xdr:colOff>
                    <xdr:row>36</xdr:row>
                    <xdr:rowOff>190500</xdr:rowOff>
                  </from>
                  <to>
                    <xdr:col>0</xdr:col>
                    <xdr:colOff>717550</xdr:colOff>
                    <xdr:row>38</xdr:row>
                    <xdr:rowOff>6350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sizeWithCells="1">
                  <from>
                    <xdr:col>0</xdr:col>
                    <xdr:colOff>412750</xdr:colOff>
                    <xdr:row>38</xdr:row>
                    <xdr:rowOff>63500</xdr:rowOff>
                  </from>
                  <to>
                    <xdr:col>1</xdr:col>
                    <xdr:colOff>63500</xdr:colOff>
                    <xdr:row>40</xdr:row>
                    <xdr:rowOff>139700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sizeWithCells="1">
                  <from>
                    <xdr:col>0</xdr:col>
                    <xdr:colOff>412750</xdr:colOff>
                    <xdr:row>42</xdr:row>
                    <xdr:rowOff>0</xdr:rowOff>
                  </from>
                  <to>
                    <xdr:col>1</xdr:col>
                    <xdr:colOff>63500</xdr:colOff>
                    <xdr:row>43</xdr:row>
                    <xdr:rowOff>25400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sizeWithCells="1">
                  <from>
                    <xdr:col>0</xdr:col>
                    <xdr:colOff>412750</xdr:colOff>
                    <xdr:row>42</xdr:row>
                    <xdr:rowOff>177800</xdr:rowOff>
                  </from>
                  <to>
                    <xdr:col>1</xdr:col>
                    <xdr:colOff>63500</xdr:colOff>
                    <xdr:row>44</xdr:row>
                    <xdr:rowOff>6350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sizeWithCells="1">
                  <from>
                    <xdr:col>5</xdr:col>
                    <xdr:colOff>76200</xdr:colOff>
                    <xdr:row>36</xdr:row>
                    <xdr:rowOff>101600</xdr:rowOff>
                  </from>
                  <to>
                    <xdr:col>6</xdr:col>
                    <xdr:colOff>25400</xdr:colOff>
                    <xdr:row>38</xdr:row>
                    <xdr:rowOff>120650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sizeWithCells="1">
                  <from>
                    <xdr:col>5</xdr:col>
                    <xdr:colOff>69850</xdr:colOff>
                    <xdr:row>40</xdr:row>
                    <xdr:rowOff>25400</xdr:rowOff>
                  </from>
                  <to>
                    <xdr:col>6</xdr:col>
                    <xdr:colOff>25400</xdr:colOff>
                    <xdr:row>41</xdr:row>
                    <xdr:rowOff>38100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sizeWithCells="1">
                  <from>
                    <xdr:col>0</xdr:col>
                    <xdr:colOff>412750</xdr:colOff>
                    <xdr:row>39</xdr:row>
                    <xdr:rowOff>190500</xdr:rowOff>
                  </from>
                  <to>
                    <xdr:col>1</xdr:col>
                    <xdr:colOff>63500</xdr:colOff>
                    <xdr:row>41</xdr:row>
                    <xdr:rowOff>6350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sizeWithCells="1">
                  <from>
                    <xdr:col>0</xdr:col>
                    <xdr:colOff>412750</xdr:colOff>
                    <xdr:row>40</xdr:row>
                    <xdr:rowOff>177800</xdr:rowOff>
                  </from>
                  <to>
                    <xdr:col>1</xdr:col>
                    <xdr:colOff>63500</xdr:colOff>
                    <xdr:row>42</xdr:row>
                    <xdr:rowOff>6350</xdr:rowOff>
                  </to>
                </anchor>
              </controlPr>
            </control>
          </mc:Choice>
        </mc:AlternateContent>
        <mc:AlternateContent xmlns:mc="http://schemas.openxmlformats.org/markup-compatibility/2006">
          <mc:Choice Requires="x14">
            <control shapeId="2097" r:id="rId15" name="Check Box 49">
              <controlPr defaultSize="0" autoFill="0" autoLine="0" autoPict="0">
                <anchor moveWithCells="1">
                  <from>
                    <xdr:col>7</xdr:col>
                    <xdr:colOff>177800</xdr:colOff>
                    <xdr:row>15</xdr:row>
                    <xdr:rowOff>190500</xdr:rowOff>
                  </from>
                  <to>
                    <xdr:col>8</xdr:col>
                    <xdr:colOff>44450</xdr:colOff>
                    <xdr:row>17</xdr:row>
                    <xdr:rowOff>6350</xdr:rowOff>
                  </to>
                </anchor>
              </controlPr>
            </control>
          </mc:Choice>
        </mc:AlternateContent>
        <mc:AlternateContent xmlns:mc="http://schemas.openxmlformats.org/markup-compatibility/2006">
          <mc:Choice Requires="x14">
            <control shapeId="2105" r:id="rId16" name="Check Box 57">
              <controlPr defaultSize="0" autoFill="0" autoLine="0" autoPict="0">
                <anchor moveWithCells="1">
                  <from>
                    <xdr:col>3</xdr:col>
                    <xdr:colOff>831850</xdr:colOff>
                    <xdr:row>15</xdr:row>
                    <xdr:rowOff>190500</xdr:rowOff>
                  </from>
                  <to>
                    <xdr:col>4</xdr:col>
                    <xdr:colOff>101600</xdr:colOff>
                    <xdr:row>17</xdr:row>
                    <xdr:rowOff>6350</xdr:rowOff>
                  </to>
                </anchor>
              </controlPr>
            </control>
          </mc:Choice>
        </mc:AlternateContent>
        <mc:AlternateContent xmlns:mc="http://schemas.openxmlformats.org/markup-compatibility/2006">
          <mc:Choice Requires="x14">
            <control shapeId="2106" r:id="rId17" name="Check Box 58">
              <controlPr defaultSize="0" autoFill="0" autoLine="0" autoPict="0">
                <anchor moveWithCells="1">
                  <from>
                    <xdr:col>1</xdr:col>
                    <xdr:colOff>342900</xdr:colOff>
                    <xdr:row>15</xdr:row>
                    <xdr:rowOff>190500</xdr:rowOff>
                  </from>
                  <to>
                    <xdr:col>2</xdr:col>
                    <xdr:colOff>0</xdr:colOff>
                    <xdr:row>17</xdr:row>
                    <xdr:rowOff>6350</xdr:rowOff>
                  </to>
                </anchor>
              </controlPr>
            </control>
          </mc:Choice>
        </mc:AlternateContent>
        <mc:AlternateContent xmlns:mc="http://schemas.openxmlformats.org/markup-compatibility/2006">
          <mc:Choice Requires="x14">
            <control shapeId="2119" r:id="rId18" name="Check Box 71">
              <controlPr defaultSize="0" autoFill="0" autoLine="0" autoPict="0">
                <anchor moveWithCells="1" sizeWithCells="1">
                  <from>
                    <xdr:col>0</xdr:col>
                    <xdr:colOff>412750</xdr:colOff>
                    <xdr:row>42</xdr:row>
                    <xdr:rowOff>177800</xdr:rowOff>
                  </from>
                  <to>
                    <xdr:col>1</xdr:col>
                    <xdr:colOff>63500</xdr:colOff>
                    <xdr:row>44</xdr:row>
                    <xdr:rowOff>0</xdr:rowOff>
                  </to>
                </anchor>
              </controlPr>
            </control>
          </mc:Choice>
        </mc:AlternateContent>
        <mc:AlternateContent xmlns:mc="http://schemas.openxmlformats.org/markup-compatibility/2006">
          <mc:Choice Requires="x14">
            <control shapeId="2120" r:id="rId19" name="Check Box 72">
              <controlPr defaultSize="0" autoFill="0" autoLine="0" autoPict="0">
                <anchor moveWithCells="1" sizeWithCells="1">
                  <from>
                    <xdr:col>0</xdr:col>
                    <xdr:colOff>412750</xdr:colOff>
                    <xdr:row>43</xdr:row>
                    <xdr:rowOff>177800</xdr:rowOff>
                  </from>
                  <to>
                    <xdr:col>1</xdr:col>
                    <xdr:colOff>63500</xdr:colOff>
                    <xdr:row>45</xdr:row>
                    <xdr:rowOff>6350</xdr:rowOff>
                  </to>
                </anchor>
              </controlPr>
            </control>
          </mc:Choice>
        </mc:AlternateContent>
        <mc:AlternateContent xmlns:mc="http://schemas.openxmlformats.org/markup-compatibility/2006">
          <mc:Choice Requires="x14">
            <control shapeId="2121" r:id="rId20" name="Check Box 73">
              <controlPr defaultSize="0" autoFill="0" autoLine="0" autoPict="0">
                <anchor moveWithCells="1" sizeWithCells="1">
                  <from>
                    <xdr:col>0</xdr:col>
                    <xdr:colOff>412750</xdr:colOff>
                    <xdr:row>37</xdr:row>
                    <xdr:rowOff>0</xdr:rowOff>
                  </from>
                  <to>
                    <xdr:col>1</xdr:col>
                    <xdr:colOff>63500</xdr:colOff>
                    <xdr:row>38</xdr:row>
                    <xdr:rowOff>25400</xdr:rowOff>
                  </to>
                </anchor>
              </controlPr>
            </control>
          </mc:Choice>
        </mc:AlternateContent>
        <mc:AlternateContent xmlns:mc="http://schemas.openxmlformats.org/markup-compatibility/2006">
          <mc:Choice Requires="x14">
            <control shapeId="2122" r:id="rId21" name="Check Box 74">
              <controlPr defaultSize="0" autoFill="0" autoLine="0" autoPict="0">
                <anchor moveWithCells="1" sizeWithCells="1">
                  <from>
                    <xdr:col>0</xdr:col>
                    <xdr:colOff>412750</xdr:colOff>
                    <xdr:row>37</xdr:row>
                    <xdr:rowOff>177800</xdr:rowOff>
                  </from>
                  <to>
                    <xdr:col>1</xdr:col>
                    <xdr:colOff>63500</xdr:colOff>
                    <xdr:row>39</xdr:row>
                    <xdr:rowOff>6350</xdr:rowOff>
                  </to>
                </anchor>
              </controlPr>
            </control>
          </mc:Choice>
        </mc:AlternateContent>
        <mc:AlternateContent xmlns:mc="http://schemas.openxmlformats.org/markup-compatibility/2006">
          <mc:Choice Requires="x14">
            <control shapeId="2123" r:id="rId22" name="Check Box 75">
              <controlPr defaultSize="0" autoFill="0" autoLine="0" autoPict="0">
                <anchor moveWithCells="1" sizeWithCells="1">
                  <from>
                    <xdr:col>0</xdr:col>
                    <xdr:colOff>412750</xdr:colOff>
                    <xdr:row>37</xdr:row>
                    <xdr:rowOff>177800</xdr:rowOff>
                  </from>
                  <to>
                    <xdr:col>1</xdr:col>
                    <xdr:colOff>63500</xdr:colOff>
                    <xdr:row>39</xdr:row>
                    <xdr:rowOff>0</xdr:rowOff>
                  </to>
                </anchor>
              </controlPr>
            </control>
          </mc:Choice>
        </mc:AlternateContent>
        <mc:AlternateContent xmlns:mc="http://schemas.openxmlformats.org/markup-compatibility/2006">
          <mc:Choice Requires="x14">
            <control shapeId="2124" r:id="rId23" name="Check Box 76">
              <controlPr defaultSize="0" autoFill="0" autoLine="0" autoPict="0">
                <anchor moveWithCells="1" sizeWithCells="1">
                  <from>
                    <xdr:col>5</xdr:col>
                    <xdr:colOff>76200</xdr:colOff>
                    <xdr:row>39</xdr:row>
                    <xdr:rowOff>6350</xdr:rowOff>
                  </from>
                  <to>
                    <xdr:col>6</xdr:col>
                    <xdr:colOff>50800</xdr:colOff>
                    <xdr:row>40</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6"/>
  <sheetViews>
    <sheetView showGridLines="0" showRuler="0" view="pageLayout" zoomScale="90" zoomScaleNormal="100" zoomScalePageLayoutView="90" workbookViewId="0">
      <selection activeCell="A3" sqref="A3"/>
    </sheetView>
  </sheetViews>
  <sheetFormatPr defaultColWidth="9" defaultRowHeight="15.5" x14ac:dyDescent="0.35"/>
  <cols>
    <col min="1" max="1" width="50" style="1" customWidth="1"/>
    <col min="2" max="2" width="39.36328125" style="1" customWidth="1"/>
    <col min="3" max="3" width="30.36328125" style="1" customWidth="1"/>
    <col min="4" max="4" width="36.90625" style="1" customWidth="1"/>
    <col min="5" max="16384" width="9" style="1"/>
  </cols>
  <sheetData>
    <row r="1" spans="1:3" x14ac:dyDescent="0.35">
      <c r="A1" s="147" t="s">
        <v>325</v>
      </c>
      <c r="B1" s="147"/>
      <c r="C1" s="147"/>
    </row>
    <row r="2" spans="1:3" x14ac:dyDescent="0.35">
      <c r="A2" s="203"/>
      <c r="B2" s="203"/>
      <c r="C2" s="147"/>
    </row>
    <row r="3" spans="1:3" x14ac:dyDescent="0.35">
      <c r="A3" s="82">
        <f>'2. NPC Certification'!D5</f>
        <v>0</v>
      </c>
      <c r="B3" s="3"/>
    </row>
    <row r="4" spans="1:3" x14ac:dyDescent="0.35">
      <c r="A4" s="20"/>
      <c r="B4" s="3"/>
    </row>
    <row r="5" spans="1:3" ht="48.65" customHeight="1" thickBot="1" x14ac:dyDescent="0.4">
      <c r="A5" s="34" t="s">
        <v>326</v>
      </c>
      <c r="B5" s="34" t="s">
        <v>327</v>
      </c>
      <c r="C5" s="35" t="s">
        <v>328</v>
      </c>
    </row>
    <row r="6" spans="1:3" x14ac:dyDescent="0.35">
      <c r="A6" s="36" t="s">
        <v>329</v>
      </c>
      <c r="B6" s="176"/>
      <c r="C6" s="176"/>
    </row>
    <row r="7" spans="1:3" x14ac:dyDescent="0.35">
      <c r="A7" s="37" t="s">
        <v>330</v>
      </c>
      <c r="B7" s="177"/>
      <c r="C7" s="177"/>
    </row>
    <row r="8" spans="1:3" x14ac:dyDescent="0.35">
      <c r="A8" s="37" t="s">
        <v>331</v>
      </c>
      <c r="B8" s="177"/>
      <c r="C8" s="177"/>
    </row>
    <row r="9" spans="1:3" x14ac:dyDescent="0.35">
      <c r="A9" s="37" t="s">
        <v>332</v>
      </c>
      <c r="B9" s="177"/>
      <c r="C9" s="177"/>
    </row>
    <row r="10" spans="1:3" x14ac:dyDescent="0.35">
      <c r="A10" s="37" t="s">
        <v>333</v>
      </c>
      <c r="B10" s="177"/>
      <c r="C10" s="177"/>
    </row>
    <row r="11" spans="1:3" x14ac:dyDescent="0.35">
      <c r="A11" s="37" t="s">
        <v>334</v>
      </c>
      <c r="B11" s="177"/>
      <c r="C11" s="177"/>
    </row>
    <row r="12" spans="1:3" x14ac:dyDescent="0.35">
      <c r="A12" s="38" t="s">
        <v>335</v>
      </c>
      <c r="B12" s="38" t="s">
        <v>327</v>
      </c>
      <c r="C12" s="39"/>
    </row>
    <row r="13" spans="1:3" x14ac:dyDescent="0.35">
      <c r="A13" s="159"/>
      <c r="B13" s="177"/>
      <c r="C13" s="177"/>
    </row>
    <row r="14" spans="1:3" x14ac:dyDescent="0.35">
      <c r="A14" s="159"/>
      <c r="B14" s="177"/>
      <c r="C14" s="177"/>
    </row>
    <row r="15" spans="1:3" x14ac:dyDescent="0.35">
      <c r="A15" s="159"/>
      <c r="B15" s="177" t="s">
        <v>336</v>
      </c>
      <c r="C15" s="177" t="s">
        <v>336</v>
      </c>
    </row>
    <row r="16" spans="1:3" x14ac:dyDescent="0.35">
      <c r="A16" s="159"/>
      <c r="B16" s="177" t="s">
        <v>336</v>
      </c>
      <c r="C16" s="177" t="s">
        <v>336</v>
      </c>
    </row>
    <row r="17" spans="1:3" x14ac:dyDescent="0.35">
      <c r="A17" s="159"/>
      <c r="B17" s="177" t="s">
        <v>336</v>
      </c>
      <c r="C17" s="177" t="s">
        <v>336</v>
      </c>
    </row>
    <row r="18" spans="1:3" x14ac:dyDescent="0.35">
      <c r="A18" s="159"/>
      <c r="B18" s="177" t="s">
        <v>336</v>
      </c>
      <c r="C18" s="177" t="s">
        <v>336</v>
      </c>
    </row>
    <row r="19" spans="1:3" x14ac:dyDescent="0.35">
      <c r="A19" s="159"/>
      <c r="B19" s="177" t="s">
        <v>336</v>
      </c>
      <c r="C19" s="177" t="s">
        <v>336</v>
      </c>
    </row>
    <row r="20" spans="1:3" x14ac:dyDescent="0.35">
      <c r="A20" s="159"/>
      <c r="B20" s="177" t="s">
        <v>336</v>
      </c>
      <c r="C20" s="177" t="s">
        <v>336</v>
      </c>
    </row>
    <row r="21" spans="1:3" x14ac:dyDescent="0.35">
      <c r="A21" s="159"/>
      <c r="B21" s="177" t="s">
        <v>336</v>
      </c>
      <c r="C21" s="177" t="s">
        <v>336</v>
      </c>
    </row>
    <row r="22" spans="1:3" x14ac:dyDescent="0.35">
      <c r="A22" s="159"/>
      <c r="B22" s="177"/>
      <c r="C22" s="177"/>
    </row>
    <row r="23" spans="1:3" x14ac:dyDescent="0.35">
      <c r="A23" s="159"/>
      <c r="B23" s="177"/>
      <c r="C23" s="177"/>
    </row>
    <row r="24" spans="1:3" x14ac:dyDescent="0.35">
      <c r="A24" s="159"/>
      <c r="B24" s="177"/>
      <c r="C24" s="177"/>
    </row>
    <row r="25" spans="1:3" x14ac:dyDescent="0.35">
      <c r="A25" s="159"/>
      <c r="B25" s="177"/>
      <c r="C25" s="177"/>
    </row>
    <row r="26" spans="1:3" x14ac:dyDescent="0.35">
      <c r="A26" s="159"/>
      <c r="B26" s="177"/>
      <c r="C26" s="177"/>
    </row>
    <row r="27" spans="1:3" x14ac:dyDescent="0.35">
      <c r="A27" s="159"/>
      <c r="B27" s="177"/>
      <c r="C27" s="177"/>
    </row>
    <row r="28" spans="1:3" x14ac:dyDescent="0.35">
      <c r="A28" s="159"/>
      <c r="B28" s="177"/>
      <c r="C28" s="177"/>
    </row>
    <row r="29" spans="1:3" x14ac:dyDescent="0.35">
      <c r="A29" s="159"/>
      <c r="B29" s="177"/>
      <c r="C29" s="177"/>
    </row>
    <row r="30" spans="1:3" x14ac:dyDescent="0.35">
      <c r="A30" s="159"/>
      <c r="B30" s="177"/>
      <c r="C30" s="177"/>
    </row>
    <row r="31" spans="1:3" x14ac:dyDescent="0.35">
      <c r="A31" s="159"/>
      <c r="B31" s="177"/>
      <c r="C31" s="177"/>
    </row>
    <row r="32" spans="1:3" x14ac:dyDescent="0.35">
      <c r="A32" s="159"/>
      <c r="B32" s="177"/>
      <c r="C32" s="177"/>
    </row>
    <row r="33" spans="1:3" x14ac:dyDescent="0.35">
      <c r="A33" s="159"/>
      <c r="B33" s="177"/>
      <c r="C33" s="177"/>
    </row>
    <row r="34" spans="1:3" x14ac:dyDescent="0.35">
      <c r="A34" s="159"/>
      <c r="B34" s="177"/>
      <c r="C34" s="177"/>
    </row>
    <row r="35" spans="1:3" x14ac:dyDescent="0.35">
      <c r="A35" s="159"/>
      <c r="B35" s="177"/>
      <c r="C35" s="177"/>
    </row>
    <row r="36" spans="1:3" x14ac:dyDescent="0.35">
      <c r="A36" s="159"/>
      <c r="B36" s="177" t="s">
        <v>336</v>
      </c>
      <c r="C36" s="177" t="s">
        <v>336</v>
      </c>
    </row>
    <row r="37" spans="1:3" x14ac:dyDescent="0.35">
      <c r="A37" s="159"/>
      <c r="B37" s="177" t="s">
        <v>336</v>
      </c>
      <c r="C37" s="177" t="s">
        <v>336</v>
      </c>
    </row>
    <row r="38" spans="1:3" x14ac:dyDescent="0.35">
      <c r="A38" s="159"/>
      <c r="B38" s="177" t="s">
        <v>336</v>
      </c>
      <c r="C38" s="177" t="s">
        <v>336</v>
      </c>
    </row>
    <row r="39" spans="1:3" x14ac:dyDescent="0.35">
      <c r="A39" s="159"/>
      <c r="B39" s="177"/>
      <c r="C39" s="177"/>
    </row>
    <row r="40" spans="1:3" x14ac:dyDescent="0.35">
      <c r="A40" s="159"/>
      <c r="B40" s="177"/>
      <c r="C40" s="177"/>
    </row>
    <row r="41" spans="1:3" x14ac:dyDescent="0.35">
      <c r="A41" s="159"/>
      <c r="B41" s="177"/>
      <c r="C41" s="177"/>
    </row>
    <row r="42" spans="1:3" x14ac:dyDescent="0.35">
      <c r="A42" s="159"/>
      <c r="B42" s="177"/>
      <c r="C42" s="177"/>
    </row>
    <row r="43" spans="1:3" x14ac:dyDescent="0.35">
      <c r="A43" s="159"/>
      <c r="B43" s="177" t="s">
        <v>336</v>
      </c>
      <c r="C43" s="177" t="s">
        <v>336</v>
      </c>
    </row>
    <row r="44" spans="1:3" x14ac:dyDescent="0.35">
      <c r="A44" s="159"/>
      <c r="B44" s="177" t="s">
        <v>336</v>
      </c>
      <c r="C44" s="177" t="s">
        <v>336</v>
      </c>
    </row>
    <row r="45" spans="1:3" x14ac:dyDescent="0.35">
      <c r="A45" s="159"/>
      <c r="B45" s="177" t="s">
        <v>336</v>
      </c>
      <c r="C45" s="177" t="s">
        <v>336</v>
      </c>
    </row>
    <row r="46" spans="1:3" x14ac:dyDescent="0.35">
      <c r="A46" s="159"/>
      <c r="B46" s="177" t="s">
        <v>336</v>
      </c>
      <c r="C46" s="177" t="s">
        <v>336</v>
      </c>
    </row>
  </sheetData>
  <sheetProtection algorithmName="SHA-512" hashValue="q4ILiGuVGBR1c6QtZOooZJN2mUNRaQg0xNtUQ4CcmtV62VvLpOD/wZ2rmB4s0zD9MSiznScXtigAP6CfBL5Vwg==" saltValue="WZBirtlYLpjsbACgSr81Tw==" spinCount="100000" sheet="1" objects="1" scenarios="1"/>
  <phoneticPr fontId="11" type="noConversion"/>
  <printOptions horizontalCentered="1"/>
  <pageMargins left="0.5" right="0.5" top="1.5" bottom="1" header="0.5" footer="0.5"/>
  <pageSetup scale="79" orientation="portrait" horizontalDpi="300" verticalDpi="300" r:id="rId1"/>
  <headerFooter alignWithMargins="0">
    <oddHeader xml:space="preserve">&amp;C&amp;"Arial,Bold"&amp;16NPC Annual Report
Board of Directors
FY 2023
&amp;R&amp;"Arial,Regular"&amp;11OMB 10-0510
Estimated Burden: 3.5 hours                                              
 OMB EXP 2/28/25
</oddHeader>
    <oddFooter>&amp;L
OMB 2900-0783                                               &amp;C&amp;"Times New Roman,Regular"
&amp;16Tab 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showGridLines="0" view="pageLayout" zoomScaleNormal="100" workbookViewId="0">
      <selection activeCell="A7" sqref="A7"/>
    </sheetView>
  </sheetViews>
  <sheetFormatPr defaultColWidth="9" defaultRowHeight="15.5" x14ac:dyDescent="0.35"/>
  <cols>
    <col min="1" max="1" width="30.453125" style="1" bestFit="1" customWidth="1"/>
    <col min="2" max="2" width="17" style="9" bestFit="1" customWidth="1"/>
    <col min="3" max="3" width="14.90625" style="9" customWidth="1"/>
    <col min="4" max="4" width="14.08984375" style="9" customWidth="1"/>
    <col min="5" max="5" width="13.08984375" style="9" bestFit="1" customWidth="1"/>
    <col min="6" max="6" width="1.36328125" style="1" customWidth="1"/>
    <col min="7" max="7" width="6.6328125" style="1" customWidth="1"/>
    <col min="8" max="8" width="18.36328125" style="10" customWidth="1"/>
    <col min="9" max="9" width="14.90625" style="1" customWidth="1"/>
    <col min="10" max="10" width="14.36328125" style="1" customWidth="1"/>
    <col min="11" max="16384" width="9" style="1"/>
  </cols>
  <sheetData>
    <row r="1" spans="1:9" s="4" customFormat="1" ht="18" customHeight="1" x14ac:dyDescent="0.35">
      <c r="A1" s="148" t="s">
        <v>83</v>
      </c>
      <c r="B1" s="150"/>
      <c r="C1" s="150"/>
      <c r="D1" s="150"/>
      <c r="E1" s="150"/>
      <c r="F1" s="144"/>
      <c r="G1" s="144"/>
      <c r="H1" s="144"/>
    </row>
    <row r="2" spans="1:9" s="4" customFormat="1" ht="9" customHeight="1" x14ac:dyDescent="0.35">
      <c r="A2" s="149"/>
      <c r="B2" s="150"/>
      <c r="C2" s="150"/>
      <c r="D2" s="150"/>
      <c r="E2" s="150"/>
      <c r="F2" s="144"/>
      <c r="G2" s="144"/>
      <c r="H2" s="144"/>
    </row>
    <row r="3" spans="1:9" s="4" customFormat="1" ht="18" customHeight="1" x14ac:dyDescent="0.35">
      <c r="A3" s="217" t="s">
        <v>337</v>
      </c>
      <c r="B3" s="217"/>
      <c r="C3" s="217"/>
      <c r="D3" s="217"/>
      <c r="E3" s="217"/>
      <c r="F3" s="217"/>
      <c r="G3" s="217"/>
      <c r="H3" s="217"/>
    </row>
    <row r="4" spans="1:9" s="4" customFormat="1" ht="18" customHeight="1" x14ac:dyDescent="0.35">
      <c r="A4" s="218" t="s">
        <v>338</v>
      </c>
      <c r="B4" s="218"/>
      <c r="C4" s="218"/>
      <c r="D4" s="218"/>
      <c r="E4" s="218"/>
      <c r="F4" s="218"/>
      <c r="G4" s="218"/>
      <c r="H4" s="218"/>
    </row>
    <row r="5" spans="1:9" s="4" customFormat="1" ht="18" customHeight="1" x14ac:dyDescent="0.3">
      <c r="A5" s="219" t="s">
        <v>339</v>
      </c>
      <c r="B5" s="219"/>
      <c r="C5" s="219"/>
      <c r="D5" s="219"/>
      <c r="E5" s="219"/>
      <c r="F5" s="219"/>
      <c r="G5" s="219"/>
      <c r="H5" s="219"/>
    </row>
    <row r="6" spans="1:9" s="4" customFormat="1" ht="18" customHeight="1" x14ac:dyDescent="0.3">
      <c r="A6" s="8"/>
    </row>
    <row r="7" spans="1:9" x14ac:dyDescent="0.35">
      <c r="A7" s="72">
        <f>'2. NPC Certification'!D5</f>
        <v>0</v>
      </c>
      <c r="F7" s="9"/>
    </row>
    <row r="8" spans="1:9" x14ac:dyDescent="0.35">
      <c r="F8" s="9"/>
    </row>
    <row r="9" spans="1:9" s="11" customFormat="1" ht="14" x14ac:dyDescent="0.3">
      <c r="A9" s="41" t="s">
        <v>340</v>
      </c>
      <c r="B9" s="42"/>
      <c r="C9" s="42"/>
      <c r="D9" s="42"/>
      <c r="E9" s="42"/>
      <c r="F9" s="42"/>
      <c r="G9" s="216" t="s">
        <v>341</v>
      </c>
      <c r="H9" s="216"/>
      <c r="I9" s="216"/>
    </row>
    <row r="10" spans="1:9" s="13" customFormat="1" ht="32.25" customHeight="1" x14ac:dyDescent="0.35">
      <c r="A10" s="43"/>
      <c r="B10" s="44" t="s">
        <v>109</v>
      </c>
      <c r="C10" s="45" t="s">
        <v>342</v>
      </c>
      <c r="D10" s="45" t="s">
        <v>343</v>
      </c>
      <c r="E10" s="46" t="s">
        <v>344</v>
      </c>
      <c r="F10" s="47"/>
      <c r="G10" s="43"/>
      <c r="H10" s="48" t="s">
        <v>345</v>
      </c>
      <c r="I10" s="48" t="s">
        <v>346</v>
      </c>
    </row>
    <row r="11" spans="1:9" s="14" customFormat="1" ht="85.4" customHeight="1" x14ac:dyDescent="0.35">
      <c r="A11" s="61" t="s">
        <v>347</v>
      </c>
      <c r="B11" s="49"/>
      <c r="C11" s="49"/>
      <c r="D11" s="50"/>
      <c r="E11" s="192">
        <f>SUM(B11:D11)</f>
        <v>0</v>
      </c>
      <c r="F11" s="51"/>
      <c r="G11" s="52" t="s">
        <v>348</v>
      </c>
      <c r="H11" s="43" t="s">
        <v>349</v>
      </c>
      <c r="I11" s="53" t="s">
        <v>350</v>
      </c>
    </row>
    <row r="12" spans="1:9" s="14" customFormat="1" ht="87.65" customHeight="1" x14ac:dyDescent="0.35">
      <c r="A12" s="61" t="s">
        <v>351</v>
      </c>
      <c r="B12" s="49"/>
      <c r="C12" s="49"/>
      <c r="D12" s="54"/>
      <c r="E12" s="193">
        <f>SUM(B12:D12)</f>
        <v>0</v>
      </c>
      <c r="F12" s="55"/>
      <c r="G12" s="52" t="s">
        <v>348</v>
      </c>
      <c r="H12" s="43" t="s">
        <v>352</v>
      </c>
      <c r="I12" s="53" t="s">
        <v>353</v>
      </c>
    </row>
    <row r="13" spans="1:9" s="14" customFormat="1" ht="42.75" customHeight="1" x14ac:dyDescent="0.35">
      <c r="A13" s="61" t="s">
        <v>354</v>
      </c>
      <c r="B13" s="54"/>
      <c r="C13" s="54" t="s">
        <v>336</v>
      </c>
      <c r="D13" s="56"/>
      <c r="E13" s="193">
        <f>SUM(B13:D13)</f>
        <v>0</v>
      </c>
      <c r="F13" s="55"/>
      <c r="G13" s="52" t="s">
        <v>348</v>
      </c>
      <c r="H13" s="43" t="s">
        <v>355</v>
      </c>
      <c r="I13" s="53" t="s">
        <v>356</v>
      </c>
    </row>
    <row r="14" spans="1:9" s="14" customFormat="1" ht="55" customHeight="1" x14ac:dyDescent="0.35">
      <c r="A14" s="61" t="s">
        <v>357</v>
      </c>
      <c r="B14" s="56"/>
      <c r="C14" s="56"/>
      <c r="D14" s="56"/>
      <c r="E14" s="193">
        <f>SUM(B14:D14)</f>
        <v>0</v>
      </c>
      <c r="F14" s="55"/>
      <c r="G14" s="52" t="s">
        <v>348</v>
      </c>
      <c r="H14" s="43" t="s">
        <v>358</v>
      </c>
      <c r="I14" s="53" t="s">
        <v>359</v>
      </c>
    </row>
    <row r="15" spans="1:9" s="14" customFormat="1" ht="20.149999999999999" customHeight="1" x14ac:dyDescent="0.35">
      <c r="A15" s="84" t="s">
        <v>128</v>
      </c>
      <c r="B15" s="178">
        <f>SUM(B11:B14)</f>
        <v>0</v>
      </c>
      <c r="C15" s="179">
        <f>SUM(C11:C14)</f>
        <v>0</v>
      </c>
      <c r="D15" s="179">
        <f>SUM(D11:D14)</f>
        <v>0</v>
      </c>
      <c r="E15" s="179">
        <f>SUM(E11:E14)</f>
        <v>0</v>
      </c>
      <c r="F15" s="51"/>
      <c r="G15" s="52" t="s">
        <v>348</v>
      </c>
      <c r="H15" s="43" t="s">
        <v>360</v>
      </c>
      <c r="I15" s="53" t="s">
        <v>361</v>
      </c>
    </row>
    <row r="16" spans="1:9" ht="18" customHeight="1" x14ac:dyDescent="0.35">
      <c r="D16" s="151" t="s">
        <v>362</v>
      </c>
      <c r="E16" s="152"/>
      <c r="F16" s="152"/>
      <c r="G16" s="145"/>
      <c r="H16" s="153"/>
    </row>
    <row r="17" spans="1:8" s="11" customFormat="1" x14ac:dyDescent="0.35">
      <c r="A17" s="57" t="s">
        <v>363</v>
      </c>
      <c r="B17" s="58"/>
      <c r="C17" s="58"/>
      <c r="D17" s="58"/>
      <c r="E17" s="58"/>
      <c r="F17" s="58"/>
      <c r="G17" s="59"/>
      <c r="H17" s="12"/>
    </row>
    <row r="18" spans="1:8" ht="31" x14ac:dyDescent="0.35">
      <c r="A18" s="62" t="s">
        <v>364</v>
      </c>
      <c r="B18" s="63"/>
      <c r="C18" s="63"/>
      <c r="D18" s="185">
        <f>'5. Expenses'!H57</f>
        <v>0</v>
      </c>
      <c r="E18" s="185">
        <f>SUM(B18:D18)</f>
        <v>0</v>
      </c>
      <c r="F18" s="23"/>
      <c r="G18" s="23"/>
    </row>
    <row r="19" spans="1:8" ht="23.15" customHeight="1" x14ac:dyDescent="0.35">
      <c r="A19" s="40" t="s">
        <v>365</v>
      </c>
      <c r="B19" s="63"/>
      <c r="C19" s="63"/>
      <c r="D19" s="185">
        <f>'5. Expenses'!I57</f>
        <v>0</v>
      </c>
      <c r="E19" s="194">
        <f>SUM(B19:D19)</f>
        <v>0</v>
      </c>
      <c r="F19" s="23"/>
      <c r="G19" s="23"/>
    </row>
    <row r="20" spans="1:8" ht="23.5" customHeight="1" x14ac:dyDescent="0.35">
      <c r="A20" s="40" t="s">
        <v>366</v>
      </c>
      <c r="B20" s="195">
        <f>'5. Expenses'!E57</f>
        <v>0</v>
      </c>
      <c r="C20" s="195">
        <f>'5. Expenses'!F57</f>
        <v>0</v>
      </c>
      <c r="D20" s="64"/>
      <c r="E20" s="196">
        <f>SUM(B20:D20)</f>
        <v>0</v>
      </c>
      <c r="F20" s="23"/>
      <c r="G20" s="23"/>
    </row>
    <row r="21" spans="1:8" ht="20.149999999999999" customHeight="1" x14ac:dyDescent="0.35">
      <c r="A21" s="84" t="s">
        <v>367</v>
      </c>
      <c r="B21" s="180"/>
      <c r="C21" s="181"/>
      <c r="D21" s="181"/>
      <c r="E21" s="179">
        <f>SUM(E18:E20)</f>
        <v>0</v>
      </c>
      <c r="F21" s="23"/>
      <c r="G21" s="23"/>
    </row>
    <row r="22" spans="1:8" x14ac:dyDescent="0.35">
      <c r="A22" s="23"/>
      <c r="B22" s="60"/>
      <c r="C22" s="60"/>
      <c r="D22" s="220" t="s">
        <v>368</v>
      </c>
      <c r="E22" s="220"/>
      <c r="F22" s="220"/>
      <c r="G22" s="220"/>
      <c r="H22" s="220"/>
    </row>
    <row r="24" spans="1:8" s="11" customFormat="1" ht="13" x14ac:dyDescent="0.3">
      <c r="A24" s="170" t="s">
        <v>369</v>
      </c>
      <c r="B24" s="15"/>
      <c r="C24" s="15"/>
      <c r="D24" s="15"/>
      <c r="E24" s="171" t="e">
        <f>E18/E20</f>
        <v>#DIV/0!</v>
      </c>
      <c r="H24" s="16"/>
    </row>
  </sheetData>
  <sheetProtection algorithmName="SHA-512" hashValue="CDsYRwfohqdTmPN33xQtZiQKN62+pF7zErdSNes/C4NWH4Z3t95Y7gc/8n1HEkR0giOVU++Vn4tDu6DsDIxFtw==" saltValue="BQ2yZVE1R7s/pQKh2/LRAg==" spinCount="100000" sheet="1" objects="1" scenarios="1"/>
  <mergeCells count="5">
    <mergeCell ref="G9:I9"/>
    <mergeCell ref="A3:H3"/>
    <mergeCell ref="A4:H4"/>
    <mergeCell ref="A5:H5"/>
    <mergeCell ref="D22:H22"/>
  </mergeCells>
  <phoneticPr fontId="0" type="noConversion"/>
  <printOptions horizontalCentered="1"/>
  <pageMargins left="0.5" right="0.5" top="1.5" bottom="0.75" header="0.5" footer="0.5"/>
  <pageSetup scale="72" orientation="portrait" r:id="rId1"/>
  <headerFooter alignWithMargins="0">
    <oddHeader>&amp;C&amp;"Arial,Bold"&amp;16NPC Annual Report
Revenues
FY 2023&amp;R&amp;"Arial,Regular"&amp;11OMB 2900-0783 Estimated 
Burden: 3.5 hours
OMB EXP 2/28/25</oddHeader>
    <oddFooter>&amp;L&amp;"Arial,Regular"
OMB 2900-0783                                               &amp;C&amp;"Arial,Regular"&amp;10
&amp;16Tab 4</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3432-64B0-453F-B512-99EC926A6FCB}">
  <dimension ref="A1:P66"/>
  <sheetViews>
    <sheetView showGridLines="0" view="pageLayout" zoomScale="90" zoomScaleNormal="100" zoomScalePageLayoutView="90" workbookViewId="0">
      <selection activeCell="L1" sqref="L1"/>
    </sheetView>
  </sheetViews>
  <sheetFormatPr defaultColWidth="9" defaultRowHeight="15.5" x14ac:dyDescent="0.35"/>
  <cols>
    <col min="1" max="1" width="3.08984375" style="95" customWidth="1"/>
    <col min="2" max="2" width="33.6328125" style="95" customWidth="1"/>
    <col min="3" max="3" width="4.36328125" style="99" customWidth="1"/>
    <col min="4" max="4" width="12.36328125" style="95" customWidth="1"/>
    <col min="5" max="6" width="12.36328125" style="100" customWidth="1"/>
    <col min="7" max="7" width="12.36328125" style="95" customWidth="1"/>
    <col min="8" max="8" width="12.08984375" style="95" customWidth="1"/>
    <col min="9" max="9" width="11.36328125" style="95" customWidth="1"/>
    <col min="10" max="10" width="2.36328125" style="101" customWidth="1"/>
    <col min="11" max="11" width="3.36328125" style="95" customWidth="1"/>
    <col min="12" max="12" width="62.453125" style="102" customWidth="1"/>
    <col min="13" max="13" width="14.36328125" style="95" customWidth="1"/>
    <col min="14" max="16384" width="9" style="95"/>
  </cols>
  <sheetData>
    <row r="1" spans="1:16" s="97" customFormat="1" ht="18" customHeight="1" x14ac:dyDescent="0.4">
      <c r="A1" s="221" t="s">
        <v>83</v>
      </c>
      <c r="B1" s="221"/>
      <c r="C1" s="166"/>
      <c r="D1" s="166"/>
      <c r="E1" s="166"/>
      <c r="F1" s="166"/>
      <c r="G1" s="167"/>
      <c r="H1" s="167"/>
      <c r="I1" s="167"/>
      <c r="J1" s="94"/>
      <c r="K1" s="95"/>
      <c r="L1" s="96"/>
    </row>
    <row r="2" spans="1:16" s="97" customFormat="1" ht="18" customHeight="1" x14ac:dyDescent="0.35">
      <c r="A2" s="168"/>
      <c r="B2" s="168"/>
      <c r="C2" s="168"/>
      <c r="D2" s="168"/>
      <c r="E2" s="168"/>
      <c r="F2" s="168"/>
      <c r="G2" s="168"/>
      <c r="H2" s="168"/>
      <c r="I2" s="168"/>
      <c r="J2" s="94"/>
      <c r="K2" s="95"/>
      <c r="L2" s="96"/>
    </row>
    <row r="3" spans="1:16" s="97" customFormat="1" ht="18" customHeight="1" x14ac:dyDescent="0.4">
      <c r="A3" s="222" t="s">
        <v>370</v>
      </c>
      <c r="B3" s="222"/>
      <c r="C3" s="222"/>
      <c r="D3" s="222"/>
      <c r="E3" s="222"/>
      <c r="F3" s="222"/>
      <c r="G3" s="222"/>
      <c r="H3" s="222"/>
      <c r="I3" s="222"/>
      <c r="J3" s="94"/>
      <c r="K3" s="95"/>
      <c r="L3" s="96"/>
    </row>
    <row r="4" spans="1:16" s="97" customFormat="1" ht="9" customHeight="1" x14ac:dyDescent="0.35">
      <c r="A4" s="169"/>
      <c r="B4" s="169"/>
      <c r="C4" s="169"/>
      <c r="D4" s="169"/>
      <c r="E4" s="169"/>
      <c r="F4" s="169"/>
      <c r="G4" s="169"/>
      <c r="H4" s="169"/>
      <c r="I4" s="169"/>
      <c r="J4" s="94"/>
      <c r="K4" s="95"/>
      <c r="L4" s="96"/>
    </row>
    <row r="5" spans="1:16" x14ac:dyDescent="0.35">
      <c r="A5" s="72">
        <f>'2. NPC Certification'!D5</f>
        <v>0</v>
      </c>
      <c r="K5" s="98"/>
    </row>
    <row r="6" spans="1:16" x14ac:dyDescent="0.35">
      <c r="A6" s="98"/>
      <c r="K6" s="98"/>
    </row>
    <row r="7" spans="1:16" ht="38.25" customHeight="1" x14ac:dyDescent="0.35">
      <c r="A7" s="103"/>
      <c r="B7" s="104" t="s">
        <v>371</v>
      </c>
      <c r="C7" s="105"/>
      <c r="D7" s="224" t="s">
        <v>372</v>
      </c>
      <c r="E7" s="226" t="s">
        <v>373</v>
      </c>
      <c r="F7" s="227"/>
      <c r="G7" s="228"/>
      <c r="H7" s="229" t="s">
        <v>374</v>
      </c>
      <c r="I7" s="229" t="s">
        <v>375</v>
      </c>
      <c r="K7" s="103"/>
    </row>
    <row r="8" spans="1:16" x14ac:dyDescent="0.35">
      <c r="A8" s="106"/>
      <c r="B8" s="107"/>
      <c r="C8" s="105"/>
      <c r="D8" s="225"/>
      <c r="E8" s="205" t="s">
        <v>109</v>
      </c>
      <c r="F8" s="205" t="s">
        <v>342</v>
      </c>
      <c r="G8" s="205" t="s">
        <v>344</v>
      </c>
      <c r="H8" s="230"/>
      <c r="I8" s="230"/>
      <c r="K8" s="106"/>
      <c r="L8" s="108" t="s">
        <v>376</v>
      </c>
    </row>
    <row r="9" spans="1:16" ht="40.4" customHeight="1" x14ac:dyDescent="0.35">
      <c r="A9" s="106">
        <v>1</v>
      </c>
      <c r="B9" s="107" t="s">
        <v>377</v>
      </c>
      <c r="C9" s="106">
        <v>1</v>
      </c>
      <c r="D9" s="109">
        <f>SUM(G9:I9)</f>
        <v>0</v>
      </c>
      <c r="E9" s="110"/>
      <c r="F9" s="110"/>
      <c r="G9" s="109">
        <f>SUM(E9:F9)</f>
        <v>0</v>
      </c>
      <c r="H9" s="111"/>
      <c r="I9" s="111"/>
      <c r="K9" s="106">
        <v>1</v>
      </c>
    </row>
    <row r="10" spans="1:16" ht="26.9" customHeight="1" x14ac:dyDescent="0.35">
      <c r="A10" s="106">
        <v>2</v>
      </c>
      <c r="B10" s="107" t="s">
        <v>378</v>
      </c>
      <c r="C10" s="106">
        <v>2</v>
      </c>
      <c r="D10" s="109">
        <f t="shared" ref="D10:D34" si="0">SUM(G10:I10)</f>
        <v>0</v>
      </c>
      <c r="E10" s="112"/>
      <c r="F10" s="112"/>
      <c r="G10" s="109">
        <f t="shared" ref="G10:G34" si="1">SUM(E10:F10)</f>
        <v>0</v>
      </c>
      <c r="H10" s="113"/>
      <c r="I10" s="113"/>
      <c r="K10" s="106">
        <v>2</v>
      </c>
    </row>
    <row r="11" spans="1:16" ht="39" customHeight="1" x14ac:dyDescent="0.35">
      <c r="A11" s="106">
        <v>3</v>
      </c>
      <c r="B11" s="107" t="s">
        <v>379</v>
      </c>
      <c r="C11" s="106">
        <v>3</v>
      </c>
      <c r="D11" s="109">
        <f t="shared" si="0"/>
        <v>0</v>
      </c>
      <c r="E11" s="114"/>
      <c r="F11" s="114"/>
      <c r="G11" s="109">
        <f t="shared" si="1"/>
        <v>0</v>
      </c>
      <c r="H11" s="115"/>
      <c r="I11" s="115"/>
      <c r="K11" s="106">
        <v>3</v>
      </c>
    </row>
    <row r="12" spans="1:16" ht="15.65" customHeight="1" x14ac:dyDescent="0.35">
      <c r="A12" s="106">
        <v>4</v>
      </c>
      <c r="B12" s="107" t="s">
        <v>380</v>
      </c>
      <c r="C12" s="106">
        <v>4</v>
      </c>
      <c r="D12" s="109">
        <f t="shared" si="0"/>
        <v>0</v>
      </c>
      <c r="E12" s="114"/>
      <c r="F12" s="114"/>
      <c r="G12" s="109">
        <f t="shared" si="1"/>
        <v>0</v>
      </c>
      <c r="H12" s="115"/>
      <c r="I12" s="115"/>
      <c r="K12" s="106">
        <v>4</v>
      </c>
    </row>
    <row r="13" spans="1:16" ht="27.65" customHeight="1" x14ac:dyDescent="0.35">
      <c r="A13" s="106">
        <v>5</v>
      </c>
      <c r="B13" s="107" t="s">
        <v>381</v>
      </c>
      <c r="C13" s="106">
        <v>5</v>
      </c>
      <c r="D13" s="109">
        <f t="shared" si="0"/>
        <v>0</v>
      </c>
      <c r="E13" s="116"/>
      <c r="F13" s="116"/>
      <c r="G13" s="109">
        <f t="shared" si="1"/>
        <v>0</v>
      </c>
      <c r="H13" s="116"/>
      <c r="I13" s="116"/>
      <c r="K13" s="106">
        <v>5</v>
      </c>
    </row>
    <row r="14" spans="1:16" ht="53.15" customHeight="1" x14ac:dyDescent="0.35">
      <c r="A14" s="106">
        <v>6</v>
      </c>
      <c r="B14" s="107" t="s">
        <v>382</v>
      </c>
      <c r="C14" s="106">
        <v>6</v>
      </c>
      <c r="D14" s="109">
        <f>SUM(G14:I14)</f>
        <v>0</v>
      </c>
      <c r="E14" s="116"/>
      <c r="F14" s="116"/>
      <c r="G14" s="109">
        <f t="shared" si="1"/>
        <v>0</v>
      </c>
      <c r="H14" s="116"/>
      <c r="I14" s="116"/>
      <c r="K14" s="106">
        <v>6</v>
      </c>
    </row>
    <row r="15" spans="1:16" ht="17.149999999999999" customHeight="1" x14ac:dyDescent="0.35">
      <c r="A15" s="106">
        <v>7</v>
      </c>
      <c r="B15" s="107" t="s">
        <v>383</v>
      </c>
      <c r="C15" s="106">
        <v>7</v>
      </c>
      <c r="D15" s="109">
        <f>SUM(G15:I15)</f>
        <v>0</v>
      </c>
      <c r="E15" s="116"/>
      <c r="F15" s="116"/>
      <c r="G15" s="109">
        <f>SUM(E15:F15)</f>
        <v>0</v>
      </c>
      <c r="H15" s="116"/>
      <c r="I15" s="116"/>
      <c r="K15" s="106">
        <v>7</v>
      </c>
      <c r="M15" s="102"/>
      <c r="N15" s="102"/>
      <c r="O15" s="102"/>
      <c r="P15" s="102"/>
    </row>
    <row r="16" spans="1:16" ht="41.15" customHeight="1" x14ac:dyDescent="0.35">
      <c r="A16" s="106">
        <v>8</v>
      </c>
      <c r="B16" s="107" t="s">
        <v>384</v>
      </c>
      <c r="C16" s="106">
        <v>8</v>
      </c>
      <c r="D16" s="109">
        <f>SUM(G16:I16)</f>
        <v>0</v>
      </c>
      <c r="E16" s="116"/>
      <c r="F16" s="116"/>
      <c r="G16" s="109">
        <f>SUM(E16:F16)</f>
        <v>0</v>
      </c>
      <c r="H16" s="116"/>
      <c r="I16" s="116"/>
      <c r="K16" s="106">
        <v>8</v>
      </c>
    </row>
    <row r="17" spans="1:12" ht="17.149999999999999" customHeight="1" x14ac:dyDescent="0.35">
      <c r="A17" s="106">
        <v>9</v>
      </c>
      <c r="B17" s="107" t="s">
        <v>385</v>
      </c>
      <c r="C17" s="106">
        <v>9</v>
      </c>
      <c r="D17" s="109">
        <f>SUM(G17:I17)</f>
        <v>0</v>
      </c>
      <c r="E17" s="116"/>
      <c r="F17" s="116"/>
      <c r="G17" s="109">
        <f>SUM(E17:F17)</f>
        <v>0</v>
      </c>
      <c r="H17" s="116"/>
      <c r="I17" s="116"/>
      <c r="K17" s="106">
        <v>9</v>
      </c>
    </row>
    <row r="18" spans="1:12" ht="16" customHeight="1" x14ac:dyDescent="0.35">
      <c r="A18" s="106">
        <v>10</v>
      </c>
      <c r="B18" s="107" t="s">
        <v>386</v>
      </c>
      <c r="C18" s="106">
        <v>10</v>
      </c>
      <c r="D18" s="109">
        <f>SUM(G18:I18)</f>
        <v>0</v>
      </c>
      <c r="E18" s="116"/>
      <c r="F18" s="116"/>
      <c r="G18" s="109">
        <f>SUM(E18:F18)</f>
        <v>0</v>
      </c>
      <c r="H18" s="116"/>
      <c r="I18" s="116"/>
      <c r="K18" s="106">
        <v>10</v>
      </c>
    </row>
    <row r="19" spans="1:12" ht="31" x14ac:dyDescent="0.35">
      <c r="A19" s="106">
        <v>11</v>
      </c>
      <c r="B19" s="107" t="s">
        <v>387</v>
      </c>
      <c r="C19" s="106">
        <v>11</v>
      </c>
      <c r="D19" s="109">
        <f t="shared" si="0"/>
        <v>0</v>
      </c>
      <c r="E19" s="116" t="s">
        <v>336</v>
      </c>
      <c r="F19" s="116"/>
      <c r="G19" s="109">
        <f t="shared" si="1"/>
        <v>0</v>
      </c>
      <c r="H19" s="116" t="s">
        <v>336</v>
      </c>
      <c r="I19" s="116"/>
      <c r="K19" s="106">
        <v>11</v>
      </c>
      <c r="L19" s="102" t="s">
        <v>388</v>
      </c>
    </row>
    <row r="20" spans="1:12" x14ac:dyDescent="0.35">
      <c r="A20" s="117" t="s">
        <v>389</v>
      </c>
      <c r="B20" s="107" t="s">
        <v>390</v>
      </c>
      <c r="C20" s="117" t="s">
        <v>389</v>
      </c>
      <c r="D20" s="109">
        <f t="shared" si="0"/>
        <v>0</v>
      </c>
      <c r="E20" s="116"/>
      <c r="F20" s="116"/>
      <c r="G20" s="109">
        <f t="shared" si="1"/>
        <v>0</v>
      </c>
      <c r="H20" s="116" t="s">
        <v>336</v>
      </c>
      <c r="I20" s="116"/>
      <c r="K20" s="117" t="s">
        <v>389</v>
      </c>
    </row>
    <row r="21" spans="1:12" x14ac:dyDescent="0.35">
      <c r="A21" s="117" t="s">
        <v>391</v>
      </c>
      <c r="B21" s="107" t="s">
        <v>392</v>
      </c>
      <c r="C21" s="117" t="s">
        <v>391</v>
      </c>
      <c r="D21" s="109">
        <f t="shared" si="0"/>
        <v>0</v>
      </c>
      <c r="E21" s="116"/>
      <c r="F21" s="116"/>
      <c r="G21" s="109">
        <f t="shared" si="1"/>
        <v>0</v>
      </c>
      <c r="H21" s="116"/>
      <c r="I21" s="116"/>
      <c r="K21" s="117" t="s">
        <v>391</v>
      </c>
      <c r="L21" s="102" t="s">
        <v>393</v>
      </c>
    </row>
    <row r="22" spans="1:12" x14ac:dyDescent="0.35">
      <c r="A22" s="117" t="s">
        <v>394</v>
      </c>
      <c r="B22" s="107" t="s">
        <v>395</v>
      </c>
      <c r="C22" s="117" t="s">
        <v>394</v>
      </c>
      <c r="D22" s="109">
        <f t="shared" si="0"/>
        <v>0</v>
      </c>
      <c r="E22" s="116"/>
      <c r="F22" s="116"/>
      <c r="G22" s="109">
        <f t="shared" si="1"/>
        <v>0</v>
      </c>
      <c r="H22" s="116"/>
      <c r="I22" s="116"/>
      <c r="K22" s="117" t="s">
        <v>394</v>
      </c>
    </row>
    <row r="23" spans="1:12" x14ac:dyDescent="0.35">
      <c r="A23" s="117" t="s">
        <v>396</v>
      </c>
      <c r="B23" s="107" t="s">
        <v>397</v>
      </c>
      <c r="C23" s="117" t="s">
        <v>396</v>
      </c>
      <c r="D23" s="109">
        <f t="shared" si="0"/>
        <v>0</v>
      </c>
      <c r="E23" s="114" t="s">
        <v>336</v>
      </c>
      <c r="F23" s="114"/>
      <c r="G23" s="109">
        <f t="shared" si="1"/>
        <v>0</v>
      </c>
      <c r="H23" s="114" t="s">
        <v>336</v>
      </c>
      <c r="I23" s="114"/>
      <c r="K23" s="117" t="s">
        <v>396</v>
      </c>
    </row>
    <row r="24" spans="1:12" ht="25" x14ac:dyDescent="0.35">
      <c r="A24" s="117" t="s">
        <v>398</v>
      </c>
      <c r="B24" s="107" t="s">
        <v>399</v>
      </c>
      <c r="C24" s="117" t="s">
        <v>398</v>
      </c>
      <c r="D24" s="109">
        <f t="shared" si="0"/>
        <v>0</v>
      </c>
      <c r="E24" s="116"/>
      <c r="F24" s="116"/>
      <c r="G24" s="109">
        <f t="shared" si="1"/>
        <v>0</v>
      </c>
      <c r="H24" s="114"/>
      <c r="I24" s="114"/>
      <c r="K24" s="117" t="s">
        <v>398</v>
      </c>
    </row>
    <row r="25" spans="1:12" ht="31" x14ac:dyDescent="0.35">
      <c r="A25" s="117" t="s">
        <v>400</v>
      </c>
      <c r="B25" s="107" t="s">
        <v>401</v>
      </c>
      <c r="C25" s="117" t="s">
        <v>400</v>
      </c>
      <c r="D25" s="109">
        <f t="shared" si="0"/>
        <v>0</v>
      </c>
      <c r="E25" s="116" t="s">
        <v>336</v>
      </c>
      <c r="F25" s="116"/>
      <c r="G25" s="109">
        <f t="shared" si="1"/>
        <v>0</v>
      </c>
      <c r="H25" s="116" t="s">
        <v>336</v>
      </c>
      <c r="I25" s="116"/>
      <c r="K25" s="117" t="s">
        <v>400</v>
      </c>
      <c r="L25" s="102" t="s">
        <v>402</v>
      </c>
    </row>
    <row r="26" spans="1:12" x14ac:dyDescent="0.35">
      <c r="A26" s="117" t="s">
        <v>403</v>
      </c>
      <c r="B26" s="107" t="s">
        <v>404</v>
      </c>
      <c r="C26" s="117" t="s">
        <v>403</v>
      </c>
      <c r="D26" s="109">
        <f t="shared" si="0"/>
        <v>0</v>
      </c>
      <c r="E26" s="116"/>
      <c r="F26" s="116"/>
      <c r="G26" s="109">
        <f t="shared" si="1"/>
        <v>0</v>
      </c>
      <c r="H26" s="116"/>
      <c r="I26" s="116"/>
      <c r="K26" s="117" t="s">
        <v>403</v>
      </c>
    </row>
    <row r="27" spans="1:12" x14ac:dyDescent="0.35">
      <c r="A27" s="106">
        <v>12</v>
      </c>
      <c r="B27" s="107" t="s">
        <v>405</v>
      </c>
      <c r="C27" s="106">
        <v>12</v>
      </c>
      <c r="D27" s="109">
        <f t="shared" si="0"/>
        <v>0</v>
      </c>
      <c r="E27" s="116"/>
      <c r="F27" s="116"/>
      <c r="G27" s="109">
        <f t="shared" si="1"/>
        <v>0</v>
      </c>
      <c r="H27" s="116" t="s">
        <v>336</v>
      </c>
      <c r="I27" s="116"/>
      <c r="K27" s="106">
        <v>12</v>
      </c>
    </row>
    <row r="28" spans="1:12" x14ac:dyDescent="0.35">
      <c r="A28" s="106">
        <v>13</v>
      </c>
      <c r="B28" s="107" t="s">
        <v>406</v>
      </c>
      <c r="C28" s="106">
        <v>13</v>
      </c>
      <c r="D28" s="109">
        <f t="shared" si="0"/>
        <v>0</v>
      </c>
      <c r="E28" s="116" t="s">
        <v>336</v>
      </c>
      <c r="F28" s="116"/>
      <c r="G28" s="109">
        <f t="shared" si="1"/>
        <v>0</v>
      </c>
      <c r="H28" s="116"/>
      <c r="I28" s="116"/>
      <c r="K28" s="106">
        <v>13</v>
      </c>
    </row>
    <row r="29" spans="1:12" ht="17.149999999999999" customHeight="1" x14ac:dyDescent="0.35">
      <c r="A29" s="106">
        <v>14</v>
      </c>
      <c r="B29" s="107" t="s">
        <v>407</v>
      </c>
      <c r="C29" s="106">
        <v>14</v>
      </c>
      <c r="D29" s="109">
        <f t="shared" si="0"/>
        <v>0</v>
      </c>
      <c r="E29" s="116"/>
      <c r="F29" s="116"/>
      <c r="G29" s="109">
        <f t="shared" si="1"/>
        <v>0</v>
      </c>
      <c r="H29" s="116" t="s">
        <v>336</v>
      </c>
      <c r="I29" s="116"/>
      <c r="K29" s="106">
        <v>14</v>
      </c>
    </row>
    <row r="30" spans="1:12" ht="17.149999999999999" customHeight="1" x14ac:dyDescent="0.35">
      <c r="A30" s="106">
        <v>15</v>
      </c>
      <c r="B30" s="107" t="s">
        <v>408</v>
      </c>
      <c r="C30" s="106">
        <v>15</v>
      </c>
      <c r="D30" s="109">
        <f t="shared" si="0"/>
        <v>0</v>
      </c>
      <c r="E30" s="114" t="s">
        <v>336</v>
      </c>
      <c r="F30" s="114" t="s">
        <v>336</v>
      </c>
      <c r="G30" s="109">
        <f t="shared" si="1"/>
        <v>0</v>
      </c>
      <c r="H30" s="114" t="s">
        <v>336</v>
      </c>
      <c r="I30" s="114"/>
      <c r="K30" s="106">
        <v>15</v>
      </c>
    </row>
    <row r="31" spans="1:12" ht="17.149999999999999" customHeight="1" x14ac:dyDescent="0.35">
      <c r="A31" s="106">
        <v>16</v>
      </c>
      <c r="B31" s="107" t="s">
        <v>409</v>
      </c>
      <c r="C31" s="106">
        <v>16</v>
      </c>
      <c r="D31" s="109">
        <f t="shared" si="0"/>
        <v>0</v>
      </c>
      <c r="E31" s="116"/>
      <c r="F31" s="116"/>
      <c r="G31" s="109">
        <f t="shared" si="1"/>
        <v>0</v>
      </c>
      <c r="H31" s="116"/>
      <c r="I31" s="116"/>
      <c r="K31" s="106">
        <v>16</v>
      </c>
    </row>
    <row r="32" spans="1:12" ht="35.25" customHeight="1" x14ac:dyDescent="0.35">
      <c r="A32" s="106">
        <v>17</v>
      </c>
      <c r="B32" s="107" t="s">
        <v>410</v>
      </c>
      <c r="C32" s="106">
        <v>17</v>
      </c>
      <c r="D32" s="109">
        <f>SUM(G32:I32)</f>
        <v>0</v>
      </c>
      <c r="E32" s="116"/>
      <c r="F32" s="116"/>
      <c r="G32" s="109">
        <f>SUM(E32:F32)</f>
        <v>0</v>
      </c>
      <c r="H32" s="116"/>
      <c r="I32" s="116"/>
      <c r="K32" s="106">
        <v>17</v>
      </c>
      <c r="L32" s="102" t="s">
        <v>411</v>
      </c>
    </row>
    <row r="33" spans="1:12" ht="58.75" customHeight="1" x14ac:dyDescent="0.35">
      <c r="A33" s="106">
        <v>18</v>
      </c>
      <c r="B33" s="107" t="s">
        <v>412</v>
      </c>
      <c r="C33" s="106">
        <v>18</v>
      </c>
      <c r="D33" s="109">
        <f>SUM(G33:I33)</f>
        <v>0</v>
      </c>
      <c r="E33" s="114"/>
      <c r="F33" s="114"/>
      <c r="G33" s="109">
        <f>SUM(E33:F33)</f>
        <v>0</v>
      </c>
      <c r="H33" s="114"/>
      <c r="I33" s="114"/>
      <c r="K33" s="106">
        <v>18</v>
      </c>
      <c r="L33" s="102" t="s">
        <v>413</v>
      </c>
    </row>
    <row r="34" spans="1:12" ht="34.4" customHeight="1" x14ac:dyDescent="0.35">
      <c r="A34" s="106">
        <v>19</v>
      </c>
      <c r="B34" s="107" t="s">
        <v>414</v>
      </c>
      <c r="C34" s="106">
        <v>19</v>
      </c>
      <c r="D34" s="109">
        <f t="shared" si="0"/>
        <v>0</v>
      </c>
      <c r="E34" s="116"/>
      <c r="F34" s="116"/>
      <c r="G34" s="109">
        <f t="shared" si="1"/>
        <v>0</v>
      </c>
      <c r="H34" s="116"/>
      <c r="I34" s="116" t="s">
        <v>336</v>
      </c>
      <c r="K34" s="106">
        <v>19</v>
      </c>
      <c r="L34" s="102" t="s">
        <v>415</v>
      </c>
    </row>
    <row r="36" spans="1:12" x14ac:dyDescent="0.35">
      <c r="A36" s="118"/>
      <c r="C36" s="118" t="str">
        <f>IF(K19&lt;1,IF(K16&gt;0,"Error:  Line 29 in the Fundraising column must be completed if Line 26 in the Fundraising column contains data",""),"")</f>
        <v/>
      </c>
      <c r="K36" s="119" t="str">
        <f>IF(S19&lt;1,IF(S16&gt;0,"Error:  Line 29 in the Fundraising column must be completed if Line 26 in the Fundraising column contains data",""),"")</f>
        <v/>
      </c>
    </row>
    <row r="37" spans="1:12" x14ac:dyDescent="0.35">
      <c r="A37" s="98"/>
      <c r="B37" s="118"/>
      <c r="C37" s="98"/>
      <c r="K37" s="120"/>
    </row>
    <row r="38" spans="1:12" ht="38.25" customHeight="1" x14ac:dyDescent="0.35">
      <c r="A38" s="103"/>
      <c r="B38" s="121"/>
      <c r="C38" s="103"/>
      <c r="D38" s="224" t="s">
        <v>372</v>
      </c>
      <c r="E38" s="226" t="s">
        <v>373</v>
      </c>
      <c r="F38" s="227"/>
      <c r="G38" s="228"/>
      <c r="H38" s="231" t="s">
        <v>374</v>
      </c>
      <c r="I38" s="231" t="s">
        <v>375</v>
      </c>
      <c r="K38" s="103"/>
      <c r="L38" s="223"/>
    </row>
    <row r="39" spans="1:12" ht="19.399999999999999" customHeight="1" x14ac:dyDescent="0.35">
      <c r="A39" s="106"/>
      <c r="B39" s="107"/>
      <c r="C39" s="106"/>
      <c r="D39" s="225"/>
      <c r="E39" s="205" t="s">
        <v>109</v>
      </c>
      <c r="F39" s="205" t="s">
        <v>342</v>
      </c>
      <c r="G39" s="205" t="s">
        <v>344</v>
      </c>
      <c r="H39" s="232"/>
      <c r="I39" s="232"/>
      <c r="K39" s="106"/>
      <c r="L39" s="223"/>
    </row>
    <row r="40" spans="1:12" ht="19.399999999999999" customHeight="1" x14ac:dyDescent="0.35">
      <c r="A40" s="106">
        <v>20</v>
      </c>
      <c r="B40" s="107" t="s">
        <v>416</v>
      </c>
      <c r="C40" s="106">
        <v>20</v>
      </c>
      <c r="D40" s="109">
        <f t="shared" ref="D40:D58" si="2">SUM(G40:I40)</f>
        <v>0</v>
      </c>
      <c r="E40" s="116" t="s">
        <v>336</v>
      </c>
      <c r="F40" s="116" t="s">
        <v>336</v>
      </c>
      <c r="G40" s="109">
        <f>SUBTOTAL(9,E40:F40)</f>
        <v>0</v>
      </c>
      <c r="H40" s="116" t="s">
        <v>336</v>
      </c>
      <c r="I40" s="116"/>
      <c r="K40" s="106">
        <v>20</v>
      </c>
      <c r="L40" s="204"/>
    </row>
    <row r="41" spans="1:12" ht="19.399999999999999" customHeight="1" x14ac:dyDescent="0.35">
      <c r="A41" s="106">
        <v>21</v>
      </c>
      <c r="B41" s="122" t="s">
        <v>417</v>
      </c>
      <c r="C41" s="106">
        <v>21</v>
      </c>
      <c r="D41" s="109">
        <f t="shared" si="2"/>
        <v>0</v>
      </c>
      <c r="E41" s="116"/>
      <c r="F41" s="116"/>
      <c r="G41" s="109">
        <f>SUBTOTAL(9,E41:F41)</f>
        <v>0</v>
      </c>
      <c r="H41" s="116"/>
      <c r="I41" s="116"/>
      <c r="K41" s="106">
        <v>21</v>
      </c>
      <c r="L41" s="204"/>
    </row>
    <row r="42" spans="1:12" ht="26.15" customHeight="1" x14ac:dyDescent="0.35">
      <c r="A42" s="106">
        <v>22</v>
      </c>
      <c r="B42" s="107" t="s">
        <v>418</v>
      </c>
      <c r="C42" s="106">
        <v>22</v>
      </c>
      <c r="D42" s="109">
        <f t="shared" si="2"/>
        <v>0</v>
      </c>
      <c r="E42" s="116" t="s">
        <v>336</v>
      </c>
      <c r="F42" s="116"/>
      <c r="G42" s="109">
        <f>SUBTOTAL(9,E42:F42)</f>
        <v>0</v>
      </c>
      <c r="H42" s="116"/>
      <c r="I42" s="116"/>
      <c r="K42" s="106">
        <v>22</v>
      </c>
      <c r="L42" s="204"/>
    </row>
    <row r="43" spans="1:12" ht="19.399999999999999" customHeight="1" x14ac:dyDescent="0.35">
      <c r="A43" s="106">
        <v>23</v>
      </c>
      <c r="B43" s="107" t="s">
        <v>419</v>
      </c>
      <c r="C43" s="106">
        <v>23</v>
      </c>
      <c r="D43" s="109">
        <f t="shared" si="2"/>
        <v>0</v>
      </c>
      <c r="E43" s="116"/>
      <c r="F43" s="116"/>
      <c r="G43" s="109">
        <f>SUBTOTAL(9,E43:F43)</f>
        <v>0</v>
      </c>
      <c r="H43" s="116"/>
      <c r="I43" s="116"/>
      <c r="K43" s="106">
        <v>23</v>
      </c>
      <c r="L43" s="204"/>
    </row>
    <row r="44" spans="1:12" ht="66" customHeight="1" x14ac:dyDescent="0.35">
      <c r="A44" s="106">
        <v>24</v>
      </c>
      <c r="B44" s="123" t="s">
        <v>420</v>
      </c>
      <c r="C44" s="106">
        <v>24</v>
      </c>
      <c r="D44" s="109">
        <f t="shared" si="2"/>
        <v>0</v>
      </c>
      <c r="E44" s="116"/>
      <c r="F44" s="116"/>
      <c r="G44" s="109">
        <f t="shared" ref="G44:G56" si="3">SUBTOTAL(9,E44:F44)</f>
        <v>0</v>
      </c>
      <c r="H44" s="116"/>
      <c r="I44" s="116"/>
      <c r="K44" s="106">
        <v>24</v>
      </c>
      <c r="L44" s="102" t="s">
        <v>421</v>
      </c>
    </row>
    <row r="45" spans="1:12" x14ac:dyDescent="0.35">
      <c r="A45" s="117" t="s">
        <v>389</v>
      </c>
      <c r="B45" s="107" t="s">
        <v>422</v>
      </c>
      <c r="C45" s="117" t="s">
        <v>389</v>
      </c>
      <c r="D45" s="109">
        <f t="shared" si="2"/>
        <v>0</v>
      </c>
      <c r="E45" s="116"/>
      <c r="F45" s="116"/>
      <c r="G45" s="109">
        <f t="shared" si="3"/>
        <v>0</v>
      </c>
      <c r="H45" s="116"/>
      <c r="I45" s="116"/>
      <c r="K45" s="117" t="s">
        <v>389</v>
      </c>
    </row>
    <row r="46" spans="1:12" x14ac:dyDescent="0.35">
      <c r="A46" s="117" t="s">
        <v>391</v>
      </c>
      <c r="B46" s="122" t="s">
        <v>423</v>
      </c>
      <c r="C46" s="117" t="s">
        <v>391</v>
      </c>
      <c r="D46" s="109">
        <f t="shared" si="2"/>
        <v>0</v>
      </c>
      <c r="E46" s="124"/>
      <c r="F46" s="124"/>
      <c r="G46" s="109">
        <f t="shared" si="3"/>
        <v>0</v>
      </c>
      <c r="H46" s="124"/>
      <c r="I46" s="124"/>
      <c r="K46" s="117" t="s">
        <v>391</v>
      </c>
    </row>
    <row r="47" spans="1:12" ht="26" x14ac:dyDescent="0.35">
      <c r="A47" s="125" t="s">
        <v>394</v>
      </c>
      <c r="B47" s="122" t="s">
        <v>424</v>
      </c>
      <c r="C47" s="126" t="s">
        <v>394</v>
      </c>
      <c r="D47" s="109">
        <f t="shared" si="2"/>
        <v>0</v>
      </c>
      <c r="E47" s="124"/>
      <c r="F47" s="124"/>
      <c r="G47" s="109">
        <f t="shared" si="3"/>
        <v>0</v>
      </c>
      <c r="H47" s="124"/>
      <c r="I47" s="124"/>
      <c r="K47" s="126" t="s">
        <v>394</v>
      </c>
    </row>
    <row r="48" spans="1:12" x14ac:dyDescent="0.35">
      <c r="A48" s="125" t="s">
        <v>396</v>
      </c>
      <c r="B48" s="107" t="s">
        <v>425</v>
      </c>
      <c r="C48" s="127" t="s">
        <v>396</v>
      </c>
      <c r="D48" s="109">
        <f t="shared" si="2"/>
        <v>0</v>
      </c>
      <c r="E48" s="124"/>
      <c r="F48" s="124"/>
      <c r="G48" s="109">
        <f t="shared" si="3"/>
        <v>0</v>
      </c>
      <c r="H48" s="124"/>
      <c r="I48" s="124"/>
      <c r="K48" s="127" t="s">
        <v>396</v>
      </c>
    </row>
    <row r="49" spans="1:12" ht="26" x14ac:dyDescent="0.35">
      <c r="A49" s="126" t="s">
        <v>398</v>
      </c>
      <c r="B49" s="122" t="s">
        <v>426</v>
      </c>
      <c r="C49" s="127" t="s">
        <v>398</v>
      </c>
      <c r="D49" s="109">
        <f t="shared" si="2"/>
        <v>0</v>
      </c>
      <c r="E49" s="124"/>
      <c r="F49" s="124"/>
      <c r="G49" s="109">
        <f t="shared" si="3"/>
        <v>0</v>
      </c>
      <c r="H49" s="124"/>
      <c r="I49" s="124"/>
      <c r="K49" s="127" t="s">
        <v>398</v>
      </c>
      <c r="L49" s="128"/>
    </row>
    <row r="50" spans="1:12" x14ac:dyDescent="0.35">
      <c r="A50" s="129"/>
      <c r="B50" s="130"/>
      <c r="C50" s="129"/>
      <c r="D50" s="109">
        <f t="shared" si="2"/>
        <v>0</v>
      </c>
      <c r="E50" s="124"/>
      <c r="F50" s="124"/>
      <c r="G50" s="109">
        <f t="shared" si="3"/>
        <v>0</v>
      </c>
      <c r="H50" s="124"/>
      <c r="I50" s="124"/>
      <c r="K50" s="127"/>
      <c r="L50" s="128"/>
    </row>
    <row r="51" spans="1:12" x14ac:dyDescent="0.35">
      <c r="A51" s="129"/>
      <c r="B51" s="130"/>
      <c r="C51" s="129"/>
      <c r="D51" s="109">
        <f t="shared" si="2"/>
        <v>0</v>
      </c>
      <c r="E51" s="124"/>
      <c r="F51" s="124"/>
      <c r="G51" s="109">
        <f t="shared" si="3"/>
        <v>0</v>
      </c>
      <c r="H51" s="124"/>
      <c r="I51" s="124"/>
      <c r="K51" s="127"/>
      <c r="L51" s="128"/>
    </row>
    <row r="52" spans="1:12" x14ac:dyDescent="0.35">
      <c r="A52" s="129"/>
      <c r="B52" s="130"/>
      <c r="C52" s="129"/>
      <c r="D52" s="109">
        <f t="shared" si="2"/>
        <v>0</v>
      </c>
      <c r="E52" s="124"/>
      <c r="F52" s="124"/>
      <c r="G52" s="109">
        <f t="shared" si="3"/>
        <v>0</v>
      </c>
      <c r="H52" s="124"/>
      <c r="I52" s="124"/>
      <c r="K52" s="127"/>
      <c r="L52" s="128"/>
    </row>
    <row r="53" spans="1:12" x14ac:dyDescent="0.35">
      <c r="A53" s="129"/>
      <c r="B53" s="130"/>
      <c r="C53" s="129"/>
      <c r="D53" s="109">
        <f t="shared" si="2"/>
        <v>0</v>
      </c>
      <c r="E53" s="124"/>
      <c r="F53" s="124"/>
      <c r="G53" s="109">
        <f t="shared" si="3"/>
        <v>0</v>
      </c>
      <c r="H53" s="124"/>
      <c r="I53" s="124"/>
      <c r="K53" s="127"/>
      <c r="L53" s="128"/>
    </row>
    <row r="54" spans="1:12" x14ac:dyDescent="0.35">
      <c r="A54" s="129"/>
      <c r="B54" s="130"/>
      <c r="C54" s="129"/>
      <c r="D54" s="109">
        <f t="shared" si="2"/>
        <v>0</v>
      </c>
      <c r="E54" s="124"/>
      <c r="F54" s="124"/>
      <c r="G54" s="109">
        <f t="shared" si="3"/>
        <v>0</v>
      </c>
      <c r="H54" s="124"/>
      <c r="I54" s="124"/>
      <c r="K54" s="127"/>
      <c r="L54" s="128"/>
    </row>
    <row r="55" spans="1:12" x14ac:dyDescent="0.35">
      <c r="A55" s="129"/>
      <c r="B55" s="130"/>
      <c r="C55" s="129"/>
      <c r="D55" s="109">
        <f t="shared" si="2"/>
        <v>0</v>
      </c>
      <c r="E55" s="124"/>
      <c r="F55" s="124"/>
      <c r="G55" s="109">
        <f t="shared" si="3"/>
        <v>0</v>
      </c>
      <c r="H55" s="124"/>
      <c r="I55" s="124"/>
      <c r="K55" s="127"/>
      <c r="L55" s="128"/>
    </row>
    <row r="56" spans="1:12" ht="16.75" customHeight="1" x14ac:dyDescent="0.35">
      <c r="A56" s="125" t="s">
        <v>400</v>
      </c>
      <c r="B56" s="131" t="s">
        <v>427</v>
      </c>
      <c r="C56" s="129" t="s">
        <v>400</v>
      </c>
      <c r="D56" s="109">
        <f t="shared" si="2"/>
        <v>0</v>
      </c>
      <c r="E56" s="124"/>
      <c r="F56" s="124"/>
      <c r="G56" s="109">
        <f t="shared" si="3"/>
        <v>0</v>
      </c>
      <c r="H56" s="124"/>
      <c r="I56" s="124"/>
      <c r="K56" s="127" t="s">
        <v>400</v>
      </c>
    </row>
    <row r="57" spans="1:12" ht="30.25" customHeight="1" thickBot="1" x14ac:dyDescent="0.4">
      <c r="A57" s="132">
        <v>25</v>
      </c>
      <c r="B57" s="133" t="s">
        <v>428</v>
      </c>
      <c r="C57" s="134">
        <v>25</v>
      </c>
      <c r="D57" s="109">
        <f>SUM(G57:I57)</f>
        <v>0</v>
      </c>
      <c r="E57" s="135">
        <f>((SUM(E9:E43))+(SUM(E44:E56)))</f>
        <v>0</v>
      </c>
      <c r="F57" s="135">
        <f>((SUM(F9:F43))+(SUM(F44:F56)))</f>
        <v>0</v>
      </c>
      <c r="G57" s="135">
        <f>((SUM(G9:G43))+(SUM(G44:G56)))</f>
        <v>0</v>
      </c>
      <c r="H57" s="135">
        <f>((SUM(H9:H43))+(SUM(H44:H56)))</f>
        <v>0</v>
      </c>
      <c r="I57" s="135">
        <f>((SUM(I9:I43))+(SUM(I44:I56)))</f>
        <v>0</v>
      </c>
      <c r="K57" s="136">
        <v>25</v>
      </c>
    </row>
    <row r="58" spans="1:12" ht="68.900000000000006" customHeight="1" thickTop="1" x14ac:dyDescent="0.35">
      <c r="A58" s="132">
        <v>26</v>
      </c>
      <c r="B58" s="137" t="s">
        <v>429</v>
      </c>
      <c r="C58" s="134">
        <v>26</v>
      </c>
      <c r="D58" s="109">
        <f t="shared" si="2"/>
        <v>0</v>
      </c>
      <c r="E58" s="138"/>
      <c r="F58" s="138"/>
      <c r="G58" s="139">
        <f>SUBTOTAL(9,E58:F58)</f>
        <v>0</v>
      </c>
      <c r="H58" s="138"/>
      <c r="I58" s="138"/>
      <c r="K58" s="136">
        <v>26</v>
      </c>
    </row>
    <row r="59" spans="1:12" x14ac:dyDescent="0.35">
      <c r="A59" s="118"/>
      <c r="C59" s="140"/>
      <c r="D59" s="141" t="e">
        <f>D56/D57</f>
        <v>#DIV/0!</v>
      </c>
      <c r="E59" s="142" t="e">
        <f>IF(D59&gt;0.05,"Minor miscellaneous expenses may not exceed 5% of total functional expenses","")</f>
        <v>#DIV/0!</v>
      </c>
    </row>
    <row r="60" spans="1:12" x14ac:dyDescent="0.35">
      <c r="A60" s="118"/>
      <c r="C60" s="140"/>
      <c r="D60" s="141"/>
      <c r="E60" s="142"/>
    </row>
    <row r="61" spans="1:12" ht="20.149999999999999" customHeight="1" x14ac:dyDescent="0.35">
      <c r="A61" s="118"/>
      <c r="B61" s="98" t="s">
        <v>430</v>
      </c>
      <c r="C61" s="140"/>
      <c r="D61" s="141"/>
      <c r="E61" s="142"/>
    </row>
    <row r="62" spans="1:12" ht="20.149999999999999" customHeight="1" x14ac:dyDescent="0.35">
      <c r="A62" s="118"/>
      <c r="B62" s="95" t="s">
        <v>431</v>
      </c>
      <c r="C62" s="140"/>
      <c r="D62" s="182">
        <f>SUM(D13:D15)</f>
        <v>0</v>
      </c>
      <c r="E62" s="182">
        <f>SUM(E13:E15)</f>
        <v>0</v>
      </c>
      <c r="F62" s="182">
        <f>SUM(F13:F15)</f>
        <v>0</v>
      </c>
      <c r="G62" s="182">
        <f>SUM(G13:G15)</f>
        <v>0</v>
      </c>
      <c r="H62" s="182">
        <f t="shared" ref="H62:I62" si="4">SUM(H13:H15)</f>
        <v>0</v>
      </c>
      <c r="I62" s="182">
        <f t="shared" si="4"/>
        <v>0</v>
      </c>
    </row>
    <row r="63" spans="1:12" ht="20.149999999999999" customHeight="1" x14ac:dyDescent="0.35">
      <c r="A63" s="118"/>
      <c r="B63" s="95" t="s">
        <v>432</v>
      </c>
      <c r="C63" s="140"/>
      <c r="D63" s="182">
        <f>+D32+D33</f>
        <v>0</v>
      </c>
      <c r="E63" s="182">
        <f>+E32+E33</f>
        <v>0</v>
      </c>
      <c r="F63" s="182">
        <f>+F32+F33</f>
        <v>0</v>
      </c>
      <c r="G63" s="182">
        <f>+G32+G33</f>
        <v>0</v>
      </c>
      <c r="H63" s="182">
        <f t="shared" ref="H63:I63" si="5">+H32+H33</f>
        <v>0</v>
      </c>
      <c r="I63" s="182">
        <f t="shared" si="5"/>
        <v>0</v>
      </c>
    </row>
    <row r="64" spans="1:12" ht="20.149999999999999" customHeight="1" x14ac:dyDescent="0.35">
      <c r="A64" s="118"/>
      <c r="B64" s="95" t="s">
        <v>433</v>
      </c>
      <c r="C64" s="140"/>
      <c r="D64" s="182">
        <f>+D9+D10+D11+D12+D16+D17+D18+D19+D20+D21+D22+D23+D24+D25+D26+D27+D28+D29+D30+D31+D34+D40+D41+D42+D43+D44+D45+D46+D47+D48+D49+D50+D51+D52+D53+D54+D55+D56</f>
        <v>0</v>
      </c>
      <c r="E64" s="182">
        <f>+E57-E62-E63</f>
        <v>0</v>
      </c>
      <c r="F64" s="182">
        <f>+F57-F62-F63</f>
        <v>0</v>
      </c>
      <c r="G64" s="182">
        <f>+G9+G10+G11+G12+G16+G17+G18+G19+G20+G21+G22+G23+G24+G25+G26+G27+G28+G29+G30+G31+G34+G40+G41+G42+G43+G44+G45+G46+G47+G48+G49+G50+G51+G52+G53+G54+G55+G56</f>
        <v>0</v>
      </c>
      <c r="H64" s="182">
        <f>+H57-H62-H63</f>
        <v>0</v>
      </c>
      <c r="I64" s="182">
        <f>+I57-I62-I63</f>
        <v>0</v>
      </c>
    </row>
    <row r="65" spans="1:9" ht="20.149999999999999" customHeight="1" thickBot="1" x14ac:dyDescent="0.4">
      <c r="A65" s="118"/>
      <c r="B65" s="95" t="s">
        <v>434</v>
      </c>
      <c r="C65" s="140"/>
      <c r="D65" s="183">
        <f>SUM(D62:D64)</f>
        <v>0</v>
      </c>
      <c r="E65" s="183">
        <f>SUM(E62:E64)</f>
        <v>0</v>
      </c>
      <c r="F65" s="183">
        <f>SUM(F62:F64)</f>
        <v>0</v>
      </c>
      <c r="G65" s="183">
        <f>SUM(G62:G64)</f>
        <v>0</v>
      </c>
      <c r="H65" s="183">
        <f t="shared" ref="H65:I65" si="6">SUM(H62:H64)</f>
        <v>0</v>
      </c>
      <c r="I65" s="183">
        <f t="shared" si="6"/>
        <v>0</v>
      </c>
    </row>
    <row r="66" spans="1:9" ht="16" thickTop="1" x14ac:dyDescent="0.35"/>
  </sheetData>
  <mergeCells count="11">
    <mergeCell ref="A1:B1"/>
    <mergeCell ref="A3:I3"/>
    <mergeCell ref="L38:L39"/>
    <mergeCell ref="D7:D8"/>
    <mergeCell ref="E7:G7"/>
    <mergeCell ref="H7:H8"/>
    <mergeCell ref="I7:I8"/>
    <mergeCell ref="D38:D39"/>
    <mergeCell ref="E38:G38"/>
    <mergeCell ref="H38:H39"/>
    <mergeCell ref="I38:I39"/>
  </mergeCells>
  <dataValidations disablePrompts="1" count="1">
    <dataValidation type="whole" errorStyle="warning" operator="greaterThan" allowBlank="1" showInputMessage="1" showErrorMessage="1" errorTitle="No Payroll Tax Entry" error="This field must have an entry if there is a corresponding entry in Line 26!" promptTitle="Payroll Taxes" prompt="This line cannot be zero if there is an entry in Line 26." sqref="E19:F19 H19:I19" xr:uid="{B2D1FC92-DDAF-4F4D-9583-E3A7AC6C7FD1}">
      <formula1>0</formula1>
    </dataValidation>
  </dataValidations>
  <pageMargins left="0.7" right="0.7" top="0.75" bottom="0.75" header="0.3" footer="0.3"/>
  <pageSetup scale="47" orientation="portrait" r:id="rId1"/>
  <headerFooter>
    <oddHeader xml:space="preserve">&amp;C&amp;"Arial,Bold"&amp;16NPC Annual Report
Expenses
FY 2023&amp;R&amp;"Arial,Regular"OMB 2900-0783
Estimated Burden: 3.5 hours
OMB EXP 2/28/25                                               </oddHeader>
  </headerFooter>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787400</xdr:colOff>
                    <xdr:row>57</xdr:row>
                    <xdr:rowOff>0</xdr:rowOff>
                  </from>
                  <to>
                    <xdr:col>1</xdr:col>
                    <xdr:colOff>1085850</xdr:colOff>
                    <xdr:row>57</xdr:row>
                    <xdr:rowOff>215900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
  <sheetViews>
    <sheetView showGridLines="0" view="pageLayout" zoomScaleNormal="100" workbookViewId="0">
      <selection activeCell="C11" sqref="C11"/>
    </sheetView>
  </sheetViews>
  <sheetFormatPr defaultColWidth="9" defaultRowHeight="15.5" x14ac:dyDescent="0.35"/>
  <cols>
    <col min="1" max="1" width="22.08984375" style="1" customWidth="1"/>
    <col min="2" max="2" width="33.90625" style="1" customWidth="1"/>
    <col min="3" max="3" width="30.36328125" style="1" customWidth="1"/>
    <col min="4" max="16384" width="9" style="1"/>
  </cols>
  <sheetData>
    <row r="1" spans="1:3" s="4" customFormat="1" ht="18" customHeight="1" x14ac:dyDescent="0.35">
      <c r="A1" s="147" t="s">
        <v>435</v>
      </c>
      <c r="B1" s="146"/>
      <c r="C1" s="154"/>
    </row>
    <row r="2" spans="1:3" s="4" customFormat="1" ht="9" customHeight="1" x14ac:dyDescent="0.35">
      <c r="A2" s="143"/>
      <c r="B2" s="146"/>
      <c r="C2" s="154"/>
    </row>
    <row r="3" spans="1:3" s="4" customFormat="1" ht="18" customHeight="1" x14ac:dyDescent="0.35">
      <c r="A3" s="143" t="s">
        <v>436</v>
      </c>
      <c r="B3" s="146"/>
      <c r="C3" s="154"/>
    </row>
    <row r="4" spans="1:3" s="4" customFormat="1" ht="18" customHeight="1" x14ac:dyDescent="0.35">
      <c r="A4" s="143"/>
      <c r="B4" s="146"/>
      <c r="C4" s="154"/>
    </row>
    <row r="5" spans="1:3" s="4" customFormat="1" ht="18" customHeight="1" x14ac:dyDescent="0.35">
      <c r="A5" s="143" t="s">
        <v>437</v>
      </c>
      <c r="B5" s="146"/>
      <c r="C5" s="154"/>
    </row>
    <row r="6" spans="1:3" s="4" customFormat="1" ht="18" customHeight="1" x14ac:dyDescent="0.35">
      <c r="A6" s="143"/>
      <c r="B6" s="146"/>
      <c r="C6" s="154"/>
    </row>
    <row r="7" spans="1:3" s="4" customFormat="1" ht="18" customHeight="1" x14ac:dyDescent="0.35">
      <c r="A7" s="72">
        <f>'2. NPC Certification'!D5</f>
        <v>0</v>
      </c>
    </row>
    <row r="8" spans="1:3" s="4" customFormat="1" ht="18" customHeight="1" x14ac:dyDescent="0.3">
      <c r="B8" s="17"/>
    </row>
    <row r="9" spans="1:3" x14ac:dyDescent="0.35">
      <c r="A9" s="72" t="s">
        <v>438</v>
      </c>
      <c r="B9" s="23"/>
      <c r="C9" s="23"/>
    </row>
    <row r="10" spans="1:3" x14ac:dyDescent="0.35">
      <c r="A10" s="23"/>
      <c r="B10" s="23"/>
      <c r="C10" s="206" t="s">
        <v>439</v>
      </c>
    </row>
    <row r="11" spans="1:3" x14ac:dyDescent="0.35">
      <c r="A11" s="40" t="s">
        <v>440</v>
      </c>
      <c r="B11" s="40" t="s">
        <v>441</v>
      </c>
      <c r="C11" s="184"/>
    </row>
    <row r="12" spans="1:3" x14ac:dyDescent="0.35">
      <c r="A12" s="40" t="s">
        <v>442</v>
      </c>
      <c r="B12" s="40" t="s">
        <v>443</v>
      </c>
      <c r="C12" s="184"/>
    </row>
    <row r="13" spans="1:3" x14ac:dyDescent="0.35">
      <c r="A13" s="40" t="s">
        <v>444</v>
      </c>
      <c r="B13" s="40" t="s">
        <v>445</v>
      </c>
      <c r="C13" s="185">
        <f>+C11-C12</f>
        <v>0</v>
      </c>
    </row>
    <row r="14" spans="1:3" x14ac:dyDescent="0.35">
      <c r="A14" s="23"/>
      <c r="B14" s="23"/>
      <c r="C14" s="147" t="s">
        <v>446</v>
      </c>
    </row>
  </sheetData>
  <sheetProtection algorithmName="SHA-512" hashValue="lMF2BuY1PHGGFlnDJQBNKq7Br0tbwAG/dvvcsUQ3O2+4Se6jNolFHcTwqAZI3QoRa0Z/x4hx6jX+vFdjwuX+Bw==" saltValue="pLM67KFgW78WDrQt9PL5bA==" spinCount="100000" sheet="1" objects="1" scenarios="1"/>
  <phoneticPr fontId="11" type="noConversion"/>
  <printOptions horizontalCentered="1"/>
  <pageMargins left="0.75" right="0.75" top="2" bottom="1" header="0.5" footer="0.5"/>
  <pageSetup orientation="portrait" r:id="rId1"/>
  <headerFooter alignWithMargins="0">
    <oddHeader xml:space="preserve">&amp;C&amp;"Arial,Bold"&amp;16NPC Annual Report
Financial Position
FY 2023
&amp;R&amp;"Arial,Regular"&amp;11OMB 2900-0783
Estimated Burden: 3.5 hours
OMB EXP 2/28/25                                               </oddHeader>
    <oddFooter>&amp;L&amp;"Arial,Regular"
OMB 2900-0783                                               &amp;C&amp;"Arial,Regular"
&amp;16Tab 6</oddFooter>
  </headerFooter>
  <ignoredErrors>
    <ignoredError sqref="C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4"/>
  <sheetViews>
    <sheetView showGridLines="0" view="pageLayout" zoomScale="80" zoomScaleNormal="100" zoomScalePageLayoutView="80" workbookViewId="0">
      <selection activeCell="E1" sqref="E1:H3"/>
    </sheetView>
  </sheetViews>
  <sheetFormatPr defaultColWidth="9" defaultRowHeight="20.149999999999999" customHeight="1" x14ac:dyDescent="0.3"/>
  <cols>
    <col min="1" max="1" width="52.453125" style="4" customWidth="1"/>
    <col min="2" max="2" width="22.90625" style="4" customWidth="1"/>
    <col min="3" max="3" width="24.36328125" style="5" customWidth="1"/>
    <col min="4" max="4" width="2.36328125" style="18" customWidth="1"/>
    <col min="5" max="5" width="7.36328125" style="4" customWidth="1"/>
    <col min="6" max="6" width="9.36328125" style="4" customWidth="1"/>
    <col min="7" max="7" width="9" style="4"/>
    <col min="8" max="8" width="57.6328125" style="4" customWidth="1"/>
    <col min="9" max="16384" width="9" style="4"/>
  </cols>
  <sheetData>
    <row r="1" spans="1:8" ht="38.5" customHeight="1" x14ac:dyDescent="0.35">
      <c r="A1" s="236" t="s">
        <v>447</v>
      </c>
      <c r="B1" s="236"/>
      <c r="C1" s="237"/>
      <c r="E1" s="234" t="s">
        <v>448</v>
      </c>
      <c r="F1" s="234"/>
      <c r="G1" s="234"/>
      <c r="H1" s="234"/>
    </row>
    <row r="2" spans="1:8" ht="18" customHeight="1" x14ac:dyDescent="0.35">
      <c r="A2" s="143" t="s">
        <v>449</v>
      </c>
      <c r="B2" s="143"/>
      <c r="C2" s="146"/>
      <c r="E2" s="234"/>
      <c r="F2" s="234"/>
      <c r="G2" s="234"/>
      <c r="H2" s="234"/>
    </row>
    <row r="3" spans="1:8" ht="18" customHeight="1" x14ac:dyDescent="0.35">
      <c r="A3" s="143" t="s">
        <v>450</v>
      </c>
      <c r="B3" s="143"/>
      <c r="C3" s="146"/>
      <c r="E3" s="234"/>
      <c r="F3" s="234"/>
      <c r="G3" s="234"/>
      <c r="H3" s="234"/>
    </row>
    <row r="4" spans="1:8" ht="18" customHeight="1" x14ac:dyDescent="0.35">
      <c r="A4" s="143" t="s">
        <v>451</v>
      </c>
      <c r="B4" s="143"/>
      <c r="C4" s="146"/>
      <c r="E4" s="42" t="s">
        <v>452</v>
      </c>
      <c r="F4" s="42"/>
      <c r="G4" s="42"/>
      <c r="H4" s="42"/>
    </row>
    <row r="5" spans="1:8" ht="18" customHeight="1" x14ac:dyDescent="0.3">
      <c r="A5" s="233" t="s">
        <v>453</v>
      </c>
      <c r="B5" s="233"/>
      <c r="C5" s="233"/>
      <c r="E5" s="42"/>
      <c r="F5" s="42"/>
      <c r="G5" s="42"/>
      <c r="H5" s="42"/>
    </row>
    <row r="6" spans="1:8" ht="18" customHeight="1" x14ac:dyDescent="0.3">
      <c r="A6" s="235" t="s">
        <v>454</v>
      </c>
      <c r="B6" s="235"/>
      <c r="C6" s="235"/>
      <c r="E6" s="42" t="s">
        <v>455</v>
      </c>
      <c r="F6" s="42" t="s">
        <v>456</v>
      </c>
      <c r="G6" s="42"/>
      <c r="H6" s="42"/>
    </row>
    <row r="7" spans="1:8" ht="18" customHeight="1" x14ac:dyDescent="0.3">
      <c r="A7" s="235"/>
      <c r="B7" s="235"/>
      <c r="C7" s="235"/>
      <c r="E7" s="42"/>
      <c r="F7" s="77" t="s">
        <v>457</v>
      </c>
      <c r="G7" s="42" t="s">
        <v>458</v>
      </c>
      <c r="H7" s="42"/>
    </row>
    <row r="8" spans="1:8" ht="19.5" customHeight="1" x14ac:dyDescent="0.3">
      <c r="A8" s="235"/>
      <c r="B8" s="235"/>
      <c r="C8" s="235"/>
      <c r="E8" s="42"/>
      <c r="F8" s="77" t="s">
        <v>459</v>
      </c>
      <c r="G8" s="42" t="s">
        <v>460</v>
      </c>
      <c r="H8" s="42"/>
    </row>
    <row r="9" spans="1:8" ht="20.149999999999999" customHeight="1" x14ac:dyDescent="0.3">
      <c r="A9" s="235"/>
      <c r="B9" s="235"/>
      <c r="C9" s="235"/>
      <c r="E9" s="42"/>
      <c r="F9" s="77" t="s">
        <v>461</v>
      </c>
      <c r="G9" s="42" t="s">
        <v>462</v>
      </c>
      <c r="H9" s="42"/>
    </row>
    <row r="10" spans="1:8" ht="20.149999999999999" customHeight="1" x14ac:dyDescent="0.35">
      <c r="A10" s="72">
        <f>'2. NPC Certification'!D5</f>
        <v>0</v>
      </c>
      <c r="B10" s="8"/>
      <c r="C10" s="4"/>
      <c r="E10" s="42"/>
      <c r="F10" s="77" t="s">
        <v>463</v>
      </c>
      <c r="G10" s="42" t="s">
        <v>464</v>
      </c>
      <c r="H10" s="42"/>
    </row>
    <row r="11" spans="1:8" ht="20.149999999999999" customHeight="1" thickBot="1" x14ac:dyDescent="0.35">
      <c r="C11" s="17"/>
      <c r="E11" s="42"/>
      <c r="F11" s="77" t="s">
        <v>465</v>
      </c>
      <c r="G11" s="42" t="s">
        <v>466</v>
      </c>
      <c r="H11" s="42"/>
    </row>
    <row r="12" spans="1:8" ht="20.149999999999999" customHeight="1" thickBot="1" x14ac:dyDescent="0.4">
      <c r="A12" s="74" t="s">
        <v>467</v>
      </c>
      <c r="B12" s="74" t="s">
        <v>468</v>
      </c>
      <c r="C12" s="75" t="s">
        <v>469</v>
      </c>
      <c r="E12" s="42"/>
      <c r="F12" s="77" t="s">
        <v>470</v>
      </c>
      <c r="G12" s="42" t="s">
        <v>471</v>
      </c>
      <c r="H12" s="42"/>
    </row>
    <row r="13" spans="1:8" ht="20.149999999999999" customHeight="1" x14ac:dyDescent="0.3">
      <c r="A13" s="88"/>
      <c r="B13" s="88"/>
      <c r="C13" s="186"/>
      <c r="E13" s="42"/>
      <c r="F13" s="78" t="s">
        <v>472</v>
      </c>
      <c r="G13" s="42" t="s">
        <v>473</v>
      </c>
    </row>
    <row r="14" spans="1:8" ht="20.149999999999999" customHeight="1" x14ac:dyDescent="0.3">
      <c r="A14" s="89"/>
      <c r="B14" s="89"/>
      <c r="C14" s="187"/>
      <c r="E14" s="42"/>
      <c r="F14" s="77" t="s">
        <v>474</v>
      </c>
      <c r="G14" s="42" t="s">
        <v>475</v>
      </c>
      <c r="H14" s="42"/>
    </row>
    <row r="15" spans="1:8" ht="20.149999999999999" customHeight="1" x14ac:dyDescent="0.3">
      <c r="A15" s="89"/>
      <c r="B15" s="89"/>
      <c r="C15" s="187"/>
      <c r="E15" s="42"/>
      <c r="F15" s="77" t="s">
        <v>476</v>
      </c>
      <c r="G15" s="42" t="s">
        <v>477</v>
      </c>
      <c r="H15" s="42"/>
    </row>
    <row r="16" spans="1:8" ht="20.149999999999999" customHeight="1" x14ac:dyDescent="0.3">
      <c r="A16" s="89"/>
      <c r="B16" s="89"/>
      <c r="C16" s="187"/>
      <c r="E16" s="42"/>
      <c r="F16" s="77" t="s">
        <v>478</v>
      </c>
      <c r="G16" s="42" t="s">
        <v>479</v>
      </c>
      <c r="H16" s="42"/>
    </row>
    <row r="17" spans="1:8" ht="20.149999999999999" customHeight="1" x14ac:dyDescent="0.3">
      <c r="A17" s="89"/>
      <c r="B17" s="89"/>
      <c r="C17" s="187"/>
      <c r="E17" s="42"/>
      <c r="F17" s="77" t="s">
        <v>480</v>
      </c>
      <c r="G17" s="42" t="s">
        <v>481</v>
      </c>
      <c r="H17" s="42"/>
    </row>
    <row r="18" spans="1:8" ht="20.149999999999999" customHeight="1" x14ac:dyDescent="0.3">
      <c r="A18" s="89"/>
      <c r="B18" s="89"/>
      <c r="C18" s="187"/>
      <c r="E18" s="42"/>
      <c r="F18" s="77" t="s">
        <v>482</v>
      </c>
      <c r="G18" s="42" t="s">
        <v>483</v>
      </c>
      <c r="H18" s="42"/>
    </row>
    <row r="19" spans="1:8" ht="20.149999999999999" customHeight="1" x14ac:dyDescent="0.3">
      <c r="A19" s="89"/>
      <c r="B19" s="89"/>
      <c r="C19" s="187"/>
      <c r="E19" s="42"/>
      <c r="F19" s="77" t="s">
        <v>484</v>
      </c>
      <c r="G19" s="42" t="s">
        <v>485</v>
      </c>
      <c r="H19" s="42"/>
    </row>
    <row r="20" spans="1:8" ht="20.149999999999999" customHeight="1" x14ac:dyDescent="0.3">
      <c r="A20" s="89"/>
      <c r="B20" s="89"/>
      <c r="C20" s="187"/>
      <c r="E20" s="42"/>
      <c r="F20" s="42"/>
      <c r="G20" s="73" t="s">
        <v>486</v>
      </c>
      <c r="H20" s="42" t="s">
        <v>487</v>
      </c>
    </row>
    <row r="21" spans="1:8" ht="20.149999999999999" customHeight="1" x14ac:dyDescent="0.3">
      <c r="A21" s="89"/>
      <c r="B21" s="89"/>
      <c r="C21" s="187"/>
      <c r="E21" s="42"/>
      <c r="F21" s="42"/>
      <c r="G21" s="73" t="s">
        <v>488</v>
      </c>
      <c r="H21" s="42" t="s">
        <v>489</v>
      </c>
    </row>
    <row r="22" spans="1:8" ht="20.149999999999999" customHeight="1" x14ac:dyDescent="0.3">
      <c r="A22" s="89"/>
      <c r="B22" s="89"/>
      <c r="C22" s="187"/>
      <c r="E22" s="42"/>
      <c r="F22" s="42"/>
      <c r="G22" s="73" t="s">
        <v>490</v>
      </c>
      <c r="H22" s="42" t="s">
        <v>491</v>
      </c>
    </row>
    <row r="23" spans="1:8" ht="20.149999999999999" customHeight="1" x14ac:dyDescent="0.3">
      <c r="A23" s="89"/>
      <c r="B23" s="89"/>
      <c r="C23" s="187"/>
      <c r="E23" s="42"/>
      <c r="F23" s="42"/>
      <c r="G23" s="73" t="s">
        <v>492</v>
      </c>
      <c r="H23" s="42" t="s">
        <v>493</v>
      </c>
    </row>
    <row r="24" spans="1:8" ht="20.149999999999999" customHeight="1" x14ac:dyDescent="0.3">
      <c r="A24" s="89"/>
      <c r="B24" s="89"/>
      <c r="C24" s="187"/>
      <c r="E24" s="42"/>
      <c r="F24" s="42"/>
      <c r="G24" s="73" t="s">
        <v>494</v>
      </c>
      <c r="H24" s="42" t="s">
        <v>495</v>
      </c>
    </row>
    <row r="25" spans="1:8" ht="20.149999999999999" customHeight="1" x14ac:dyDescent="0.3">
      <c r="A25" s="89"/>
      <c r="B25" s="89"/>
      <c r="C25" s="187"/>
      <c r="E25" s="42"/>
      <c r="F25" s="42"/>
      <c r="G25" s="73" t="s">
        <v>496</v>
      </c>
      <c r="H25" s="42" t="s">
        <v>497</v>
      </c>
    </row>
    <row r="26" spans="1:8" ht="20.149999999999999" customHeight="1" x14ac:dyDescent="0.3">
      <c r="A26" s="89"/>
      <c r="B26" s="89"/>
      <c r="C26" s="187"/>
      <c r="E26" s="42"/>
      <c r="F26" s="42"/>
      <c r="G26" s="73" t="s">
        <v>498</v>
      </c>
      <c r="H26" s="42" t="s">
        <v>499</v>
      </c>
    </row>
    <row r="27" spans="1:8" ht="20.149999999999999" customHeight="1" x14ac:dyDescent="0.3">
      <c r="A27" s="89"/>
      <c r="B27" s="89"/>
      <c r="C27" s="187"/>
      <c r="E27" s="42"/>
      <c r="F27" s="42"/>
      <c r="G27" s="73" t="s">
        <v>500</v>
      </c>
      <c r="H27" s="42" t="s">
        <v>501</v>
      </c>
    </row>
    <row r="28" spans="1:8" ht="20.149999999999999" customHeight="1" x14ac:dyDescent="0.3">
      <c r="A28" s="89"/>
      <c r="B28" s="89"/>
      <c r="C28" s="187"/>
      <c r="E28" s="42"/>
      <c r="F28" s="42"/>
      <c r="G28" s="73" t="s">
        <v>502</v>
      </c>
      <c r="H28" s="42" t="s">
        <v>503</v>
      </c>
    </row>
    <row r="29" spans="1:8" ht="20.149999999999999" customHeight="1" x14ac:dyDescent="0.3">
      <c r="A29" s="89"/>
      <c r="B29" s="89"/>
      <c r="C29" s="187"/>
      <c r="E29" s="42"/>
      <c r="F29" s="42"/>
      <c r="G29" s="73" t="s">
        <v>504</v>
      </c>
      <c r="H29" s="42" t="s">
        <v>505</v>
      </c>
    </row>
    <row r="30" spans="1:8" ht="20.149999999999999" customHeight="1" x14ac:dyDescent="0.3">
      <c r="A30" s="89"/>
      <c r="B30" s="89"/>
      <c r="C30" s="187"/>
      <c r="E30" s="42"/>
      <c r="F30" s="42"/>
      <c r="G30" s="73" t="s">
        <v>506</v>
      </c>
      <c r="H30" s="42" t="s">
        <v>507</v>
      </c>
    </row>
    <row r="31" spans="1:8" ht="20.149999999999999" customHeight="1" x14ac:dyDescent="0.3">
      <c r="A31" s="89"/>
      <c r="B31" s="89"/>
      <c r="C31" s="187"/>
      <c r="E31" s="42"/>
      <c r="F31" s="42"/>
      <c r="G31" s="73" t="s">
        <v>508</v>
      </c>
      <c r="H31" s="42" t="s">
        <v>509</v>
      </c>
    </row>
    <row r="32" spans="1:8" ht="20.149999999999999" customHeight="1" x14ac:dyDescent="0.3">
      <c r="A32" s="89"/>
      <c r="B32" s="89"/>
      <c r="C32" s="187"/>
      <c r="E32" s="42"/>
      <c r="F32" s="42"/>
      <c r="G32" s="73" t="s">
        <v>510</v>
      </c>
      <c r="H32" s="42" t="s">
        <v>511</v>
      </c>
    </row>
    <row r="33" spans="1:8" ht="20.149999999999999" customHeight="1" x14ac:dyDescent="0.3">
      <c r="A33" s="89"/>
      <c r="B33" s="89"/>
      <c r="C33" s="187"/>
      <c r="E33" s="42"/>
      <c r="F33" s="42"/>
      <c r="G33" s="73" t="s">
        <v>512</v>
      </c>
      <c r="H33" s="42" t="s">
        <v>513</v>
      </c>
    </row>
    <row r="34" spans="1:8" ht="20.149999999999999" customHeight="1" x14ac:dyDescent="0.3">
      <c r="A34" s="89"/>
      <c r="B34" s="89"/>
      <c r="C34" s="187"/>
      <c r="E34" s="77" t="s">
        <v>514</v>
      </c>
      <c r="F34" s="42" t="s">
        <v>515</v>
      </c>
      <c r="G34" s="42"/>
      <c r="H34" s="42"/>
    </row>
    <row r="35" spans="1:8" ht="20.149999999999999" customHeight="1" x14ac:dyDescent="0.3">
      <c r="A35" s="89"/>
      <c r="B35" s="89"/>
      <c r="C35" s="187"/>
      <c r="E35" s="77" t="s">
        <v>516</v>
      </c>
      <c r="F35" s="42" t="s">
        <v>517</v>
      </c>
      <c r="G35" s="42"/>
      <c r="H35" s="42"/>
    </row>
    <row r="36" spans="1:8" ht="20.149999999999999" customHeight="1" x14ac:dyDescent="0.3">
      <c r="A36" s="89"/>
      <c r="B36" s="89"/>
      <c r="C36" s="187"/>
      <c r="E36" s="77" t="s">
        <v>518</v>
      </c>
      <c r="F36" s="42" t="s">
        <v>519</v>
      </c>
      <c r="G36" s="42"/>
      <c r="H36" s="42"/>
    </row>
    <row r="37" spans="1:8" ht="20.149999999999999" customHeight="1" x14ac:dyDescent="0.3">
      <c r="A37" s="89"/>
      <c r="B37" s="89"/>
      <c r="C37" s="187"/>
      <c r="E37" s="77" t="s">
        <v>520</v>
      </c>
      <c r="F37" s="42" t="s">
        <v>521</v>
      </c>
      <c r="G37" s="42"/>
      <c r="H37" s="42"/>
    </row>
    <row r="38" spans="1:8" ht="20.149999999999999" customHeight="1" x14ac:dyDescent="0.3">
      <c r="A38" s="89"/>
      <c r="B38" s="89"/>
      <c r="C38" s="187"/>
      <c r="E38" s="77" t="s">
        <v>522</v>
      </c>
      <c r="F38" s="42" t="s">
        <v>523</v>
      </c>
      <c r="G38" s="42"/>
      <c r="H38" s="42"/>
    </row>
    <row r="39" spans="1:8" ht="20.149999999999999" customHeight="1" x14ac:dyDescent="0.3">
      <c r="A39" s="89"/>
      <c r="B39" s="89"/>
      <c r="C39" s="187"/>
      <c r="E39" s="77" t="s">
        <v>524</v>
      </c>
      <c r="F39" s="42" t="s">
        <v>525</v>
      </c>
      <c r="G39" s="42"/>
      <c r="H39" s="42"/>
    </row>
    <row r="40" spans="1:8" ht="20.149999999999999" customHeight="1" x14ac:dyDescent="0.3">
      <c r="A40" s="89"/>
      <c r="B40" s="91"/>
      <c r="C40" s="188"/>
      <c r="E40" s="77" t="s">
        <v>526</v>
      </c>
      <c r="F40" s="42" t="s">
        <v>527</v>
      </c>
      <c r="G40" s="42"/>
      <c r="H40" s="42"/>
    </row>
    <row r="41" spans="1:8" ht="20.149999999999999" customHeight="1" thickBot="1" x14ac:dyDescent="0.45">
      <c r="A41" s="79" t="s">
        <v>528</v>
      </c>
      <c r="B41" s="92"/>
      <c r="C41" s="189">
        <f>SUM(C13:C40)</f>
        <v>0</v>
      </c>
      <c r="E41" s="77" t="s">
        <v>529</v>
      </c>
      <c r="F41" s="42" t="s">
        <v>530</v>
      </c>
      <c r="G41" s="42"/>
      <c r="H41" s="42"/>
    </row>
    <row r="42" spans="1:8" ht="20.149999999999999" customHeight="1" thickTop="1" x14ac:dyDescent="0.3">
      <c r="E42" s="77" t="s">
        <v>531</v>
      </c>
      <c r="F42" s="42" t="s">
        <v>532</v>
      </c>
      <c r="G42" s="42"/>
      <c r="H42" s="42"/>
    </row>
    <row r="43" spans="1:8" ht="20.149999999999999" customHeight="1" x14ac:dyDescent="0.3">
      <c r="A43" s="42" t="s">
        <v>533</v>
      </c>
      <c r="B43" s="42"/>
      <c r="C43" s="76"/>
      <c r="E43" s="42" t="s">
        <v>534</v>
      </c>
      <c r="F43" s="42"/>
      <c r="G43" s="42"/>
      <c r="H43" s="42"/>
    </row>
    <row r="44" spans="1:8" ht="20.149999999999999" customHeight="1" x14ac:dyDescent="0.3">
      <c r="A44" s="42" t="s">
        <v>535</v>
      </c>
      <c r="B44" s="42"/>
      <c r="C44" s="76"/>
      <c r="E44" s="42" t="s">
        <v>536</v>
      </c>
      <c r="F44" s="42"/>
      <c r="G44" s="42"/>
      <c r="H44" s="42"/>
    </row>
  </sheetData>
  <sheetProtection algorithmName="SHA-512" hashValue="BgGp9Cs/cY8nyEEzSbJmTSJ1rz1r9mng2JbmGHThAj6Y/vFBojNf3tUHw925Efa5lm4+BYJQ2bt+rAdIRpkLXw==" saltValue="UppvI8Jegk/FnuwTFBvVdQ==" spinCount="100000" sheet="1" insertRows="0"/>
  <mergeCells count="4">
    <mergeCell ref="A5:C5"/>
    <mergeCell ref="E1:H3"/>
    <mergeCell ref="A6:C9"/>
    <mergeCell ref="A1:C1"/>
  </mergeCells>
  <phoneticPr fontId="0" type="noConversion"/>
  <dataValidations disablePrompts="1" count="3">
    <dataValidation type="whole"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C13:C41" xr:uid="{00000000-0002-0000-0600-000000000000}">
      <formula1>0</formula1>
      <formula2>100000000</formula2>
    </dataValidation>
    <dataValidation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A13:A41 B41" xr:uid="{00000000-0002-0000-0600-000001000000}"/>
    <dataValidation type="list"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B13:B40" xr:uid="{FA45B7C2-980C-43C0-9EB8-5A66B49F449A}">
      <formula1>"AHRQ,CDC,DoD,DHHS,HRSA,NASA,NIAAA,NIH,NSF,SBA (PPP),SBIR,State,VA,Other (Specify in column A)"</formula1>
    </dataValidation>
  </dataValidations>
  <printOptions horizontalCentered="1"/>
  <pageMargins left="0.5" right="0.5" top="1.5" bottom="1" header="0.5" footer="0.5"/>
  <pageSetup scale="49" fitToHeight="0" orientation="portrait" r:id="rId1"/>
  <headerFooter alignWithMargins="0">
    <oddHeader xml:space="preserve">&amp;C&amp;"Arial,Bold"&amp;16NPC Annual Report
Governmental Funding &gt;$25,000
FY 2023
&amp;R&amp;"Arial,Regular"OMB 2900-0783
Estimated Burden: 3.5 hours                                               
OMB EXP 2/28/25
</oddHeader>
    <oddFooter>&amp;L&amp;"Arial,Regular"
OMB 2900-0783                                               &amp;C&amp;"Arial,Regular"&amp;10
&amp;16Tab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1"/>
  <sheetViews>
    <sheetView showGridLines="0" view="pageLayout" zoomScale="90" zoomScaleNormal="100" zoomScalePageLayoutView="90" workbookViewId="0">
      <selection activeCell="C29" sqref="C29"/>
    </sheetView>
  </sheetViews>
  <sheetFormatPr defaultColWidth="9" defaultRowHeight="20.149999999999999" customHeight="1" x14ac:dyDescent="0.3"/>
  <cols>
    <col min="1" max="1" width="57.7265625" style="4" customWidth="1"/>
    <col min="2" max="2" width="12.36328125" style="4" customWidth="1"/>
    <col min="3" max="3" width="28" style="5" customWidth="1"/>
    <col min="4" max="16384" width="9" style="4"/>
  </cols>
  <sheetData>
    <row r="1" spans="1:3" ht="18" customHeight="1" x14ac:dyDescent="0.35">
      <c r="A1" s="143" t="s">
        <v>537</v>
      </c>
      <c r="B1" s="143"/>
      <c r="C1" s="144"/>
    </row>
    <row r="2" spans="1:3" ht="9" customHeight="1" x14ac:dyDescent="0.35">
      <c r="A2" s="145"/>
      <c r="B2" s="145"/>
      <c r="C2" s="144"/>
    </row>
    <row r="3" spans="1:3" ht="18" customHeight="1" x14ac:dyDescent="0.35">
      <c r="A3" s="143" t="s">
        <v>538</v>
      </c>
      <c r="B3" s="143"/>
      <c r="C3" s="144"/>
    </row>
    <row r="4" spans="1:3" ht="17.25" customHeight="1" x14ac:dyDescent="0.35">
      <c r="A4" s="143" t="s">
        <v>539</v>
      </c>
      <c r="B4" s="143"/>
      <c r="C4" s="144"/>
    </row>
    <row r="5" spans="1:3" ht="33.75" customHeight="1" x14ac:dyDescent="0.3">
      <c r="A5" s="233" t="s">
        <v>540</v>
      </c>
      <c r="B5" s="233"/>
      <c r="C5" s="233"/>
    </row>
    <row r="6" spans="1:3" ht="64.400000000000006" customHeight="1" x14ac:dyDescent="0.3">
      <c r="A6" s="238" t="s">
        <v>541</v>
      </c>
      <c r="B6" s="238"/>
      <c r="C6" s="238"/>
    </row>
    <row r="7" spans="1:3" ht="18" customHeight="1" x14ac:dyDescent="0.35">
      <c r="A7" s="72">
        <f>'2. NPC Certification'!D5</f>
        <v>0</v>
      </c>
      <c r="B7" s="8"/>
      <c r="C7" s="4"/>
    </row>
    <row r="8" spans="1:3" ht="18" customHeight="1" thickBot="1" x14ac:dyDescent="0.35">
      <c r="C8" s="17"/>
    </row>
    <row r="9" spans="1:3" ht="20.149999999999999" customHeight="1" thickBot="1" x14ac:dyDescent="0.4">
      <c r="A9" s="74" t="s">
        <v>542</v>
      </c>
      <c r="B9" s="74" t="s">
        <v>468</v>
      </c>
      <c r="C9" s="75" t="s">
        <v>469</v>
      </c>
    </row>
    <row r="10" spans="1:3" ht="20.149999999999999" customHeight="1" x14ac:dyDescent="0.3">
      <c r="A10" s="88"/>
      <c r="B10" s="88"/>
      <c r="C10" s="186"/>
    </row>
    <row r="11" spans="1:3" ht="20.149999999999999" customHeight="1" x14ac:dyDescent="0.3">
      <c r="A11" s="90"/>
      <c r="B11" s="90"/>
      <c r="C11" s="190"/>
    </row>
    <row r="12" spans="1:3" ht="20.149999999999999" customHeight="1" x14ac:dyDescent="0.3">
      <c r="A12" s="90"/>
      <c r="B12" s="90"/>
      <c r="C12" s="190"/>
    </row>
    <row r="13" spans="1:3" ht="20.149999999999999" customHeight="1" x14ac:dyDescent="0.3">
      <c r="A13" s="90"/>
      <c r="B13" s="90"/>
      <c r="C13" s="190"/>
    </row>
    <row r="14" spans="1:3" ht="20.149999999999999" customHeight="1" x14ac:dyDescent="0.3">
      <c r="A14" s="90"/>
      <c r="B14" s="90"/>
      <c r="C14" s="190"/>
    </row>
    <row r="15" spans="1:3" ht="20.149999999999999" customHeight="1" x14ac:dyDescent="0.3">
      <c r="A15" s="90"/>
      <c r="B15" s="90"/>
      <c r="C15" s="190"/>
    </row>
    <row r="16" spans="1:3" ht="20.149999999999999" customHeight="1" x14ac:dyDescent="0.3">
      <c r="A16" s="90"/>
      <c r="B16" s="90"/>
      <c r="C16" s="190"/>
    </row>
    <row r="17" spans="1:3" ht="20.149999999999999" customHeight="1" x14ac:dyDescent="0.3">
      <c r="A17" s="90"/>
      <c r="B17" s="90"/>
      <c r="C17" s="190"/>
    </row>
    <row r="18" spans="1:3" ht="20.149999999999999" customHeight="1" x14ac:dyDescent="0.3">
      <c r="A18" s="89"/>
      <c r="B18" s="89"/>
      <c r="C18" s="187"/>
    </row>
    <row r="19" spans="1:3" ht="20.149999999999999" customHeight="1" x14ac:dyDescent="0.3">
      <c r="A19" s="89"/>
      <c r="B19" s="89"/>
      <c r="C19" s="187"/>
    </row>
    <row r="20" spans="1:3" ht="20.149999999999999" customHeight="1" x14ac:dyDescent="0.3">
      <c r="A20" s="89"/>
      <c r="B20" s="89"/>
      <c r="C20" s="187"/>
    </row>
    <row r="21" spans="1:3" ht="20.149999999999999" customHeight="1" x14ac:dyDescent="0.3">
      <c r="A21" s="89"/>
      <c r="B21" s="89"/>
      <c r="C21" s="187"/>
    </row>
    <row r="22" spans="1:3" ht="20.149999999999999" customHeight="1" x14ac:dyDescent="0.3">
      <c r="A22" s="89"/>
      <c r="B22" s="89"/>
      <c r="C22" s="187"/>
    </row>
    <row r="23" spans="1:3" ht="20.149999999999999" customHeight="1" x14ac:dyDescent="0.3">
      <c r="A23" s="89"/>
      <c r="B23" s="89"/>
      <c r="C23" s="187"/>
    </row>
    <row r="24" spans="1:3" ht="20.149999999999999" customHeight="1" x14ac:dyDescent="0.3">
      <c r="A24" s="89"/>
      <c r="B24" s="89"/>
      <c r="C24" s="187"/>
    </row>
    <row r="25" spans="1:3" ht="20.149999999999999" customHeight="1" x14ac:dyDescent="0.3">
      <c r="A25" s="89"/>
      <c r="B25" s="89"/>
      <c r="C25" s="187"/>
    </row>
    <row r="26" spans="1:3" ht="20.149999999999999" customHeight="1" x14ac:dyDescent="0.3">
      <c r="A26" s="89"/>
      <c r="B26" s="89"/>
      <c r="C26" s="187"/>
    </row>
    <row r="27" spans="1:3" ht="20.149999999999999" customHeight="1" x14ac:dyDescent="0.3">
      <c r="A27" s="89"/>
      <c r="B27" s="89"/>
      <c r="C27" s="187"/>
    </row>
    <row r="28" spans="1:3" ht="20.149999999999999" customHeight="1" x14ac:dyDescent="0.3">
      <c r="A28" s="89"/>
      <c r="B28" s="89"/>
      <c r="C28" s="188"/>
    </row>
    <row r="29" spans="1:3" ht="20.149999999999999" customHeight="1" thickBot="1" x14ac:dyDescent="0.45">
      <c r="A29" s="79" t="s">
        <v>528</v>
      </c>
      <c r="B29" s="93"/>
      <c r="C29" s="197">
        <f>SUM(C10:C28)</f>
        <v>0</v>
      </c>
    </row>
    <row r="30" spans="1:3" ht="20.149999999999999" customHeight="1" thickTop="1" x14ac:dyDescent="0.3">
      <c r="A30" s="42" t="s">
        <v>543</v>
      </c>
      <c r="B30" s="42"/>
      <c r="C30" s="76"/>
    </row>
    <row r="31" spans="1:3" ht="20.149999999999999" customHeight="1" x14ac:dyDescent="0.3">
      <c r="A31" s="42" t="s">
        <v>544</v>
      </c>
      <c r="B31" s="42"/>
      <c r="C31" s="76"/>
    </row>
  </sheetData>
  <sheetProtection algorithmName="SHA-512" hashValue="YhNZE5Of2UYb1gWsZbNS4WnAOlu7CYAEg+AtCdxZqyJzx36XS9Z4z2xOgEDVAmGhIzNMvH6aMmp03rW1PCFLbA==" saltValue="4CKIxDQ1G2PxR4BZZawHPQ==" spinCount="100000" sheet="1" formatCells="0" formatColumns="0" formatRows="0" insertColumns="0" insertRows="0" insertHyperlinks="0" deleteColumns="0" deleteRows="0" sort="0" autoFilter="0" pivotTables="0"/>
  <mergeCells count="2">
    <mergeCell ref="A5:C5"/>
    <mergeCell ref="A6:C6"/>
  </mergeCells>
  <phoneticPr fontId="0" type="noConversion"/>
  <dataValidations disablePrompts="1" count="2">
    <dataValidation type="whole" allowBlank="1" showInputMessage="1" showErrorMessage="1" sqref="C10:C29" xr:uid="{00000000-0002-0000-0700-000000000000}">
      <formula1>0</formula1>
      <formula2>100000000</formula2>
    </dataValidation>
    <dataValidation type="list" allowBlank="1" showInputMessage="1" showErrorMessage="1" sqref="B10:B28" xr:uid="{DC613509-7EA2-4F02-ADB4-A2607A192BA0}">
      <formula1>"Private,University"</formula1>
    </dataValidation>
  </dataValidations>
  <printOptions horizontalCentered="1"/>
  <pageMargins left="0.5" right="0.5" top="1.5" bottom="1" header="0.5" footer="0.5"/>
  <pageSetup scale="96" orientation="portrait" r:id="rId1"/>
  <headerFooter alignWithMargins="0">
    <oddHeader xml:space="preserve">&amp;C&amp;"Arial,Bold"&amp;16NPC Annual Report
Non-Governmental Funding 
&gt;$25,000 for FY 2023&amp;R&amp;"Arial,Regular"&amp;11OMB 2900-0783
Estimated Burden: 3.5 hours                                               
OMB EXP 2/28/25&amp;"Garamond,Regular"
</oddHeader>
    <oddFooter>&amp;L&amp;"Arial,Regular"
OMB 2900-0783                                               &amp;C&amp;"Arial,Regular"&amp;10
&amp;16Tab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65"/>
  <sheetViews>
    <sheetView showGridLines="0" view="pageLayout" zoomScaleNormal="100" workbookViewId="0">
      <selection activeCell="B63" sqref="B63"/>
    </sheetView>
  </sheetViews>
  <sheetFormatPr defaultColWidth="9" defaultRowHeight="20.149999999999999" customHeight="1" x14ac:dyDescent="0.3"/>
  <cols>
    <col min="1" max="1" width="68" style="4" customWidth="1"/>
    <col min="2" max="2" width="29.90625" style="5" customWidth="1"/>
    <col min="3" max="3" width="9" style="4" customWidth="1"/>
    <col min="4" max="16384" width="9" style="4"/>
  </cols>
  <sheetData>
    <row r="1" spans="1:2" ht="18" customHeight="1" x14ac:dyDescent="0.35">
      <c r="A1" s="143" t="s">
        <v>545</v>
      </c>
      <c r="B1" s="146"/>
    </row>
    <row r="2" spans="1:2" ht="9" customHeight="1" x14ac:dyDescent="0.35">
      <c r="A2" s="143"/>
      <c r="B2" s="146"/>
    </row>
    <row r="3" spans="1:2" ht="18" customHeight="1" x14ac:dyDescent="0.35">
      <c r="A3" s="143" t="s">
        <v>546</v>
      </c>
      <c r="B3" s="146"/>
    </row>
    <row r="4" spans="1:2" ht="18" customHeight="1" x14ac:dyDescent="0.35">
      <c r="A4" s="154" t="s">
        <v>547</v>
      </c>
      <c r="B4" s="146"/>
    </row>
    <row r="5" spans="1:2" ht="18" customHeight="1" x14ac:dyDescent="0.35">
      <c r="A5" s="154" t="s">
        <v>548</v>
      </c>
      <c r="B5" s="146"/>
    </row>
    <row r="6" spans="1:2" ht="18" customHeight="1" x14ac:dyDescent="0.3">
      <c r="A6" s="239" t="s">
        <v>549</v>
      </c>
      <c r="B6" s="239"/>
    </row>
    <row r="7" spans="1:2" ht="68.25" customHeight="1" x14ac:dyDescent="0.3">
      <c r="A7" s="238" t="s">
        <v>550</v>
      </c>
      <c r="B7" s="240"/>
    </row>
    <row r="8" spans="1:2" ht="18" customHeight="1" x14ac:dyDescent="0.35">
      <c r="A8" s="82">
        <f>'2. NPC Certification'!D5</f>
        <v>0</v>
      </c>
      <c r="B8" s="4"/>
    </row>
    <row r="9" spans="1:2" ht="18" customHeight="1" thickBot="1" x14ac:dyDescent="0.35">
      <c r="B9" s="17"/>
    </row>
    <row r="10" spans="1:2" ht="20.149999999999999" customHeight="1" thickBot="1" x14ac:dyDescent="0.4">
      <c r="A10" s="74" t="s">
        <v>551</v>
      </c>
      <c r="B10" s="75" t="s">
        <v>469</v>
      </c>
    </row>
    <row r="11" spans="1:2" ht="20.149999999999999" customHeight="1" x14ac:dyDescent="0.3">
      <c r="A11" s="88"/>
      <c r="B11" s="186"/>
    </row>
    <row r="12" spans="1:2" ht="20.149999999999999" customHeight="1" x14ac:dyDescent="0.3">
      <c r="A12" s="89"/>
      <c r="B12" s="187"/>
    </row>
    <row r="13" spans="1:2" ht="20.149999999999999" customHeight="1" x14ac:dyDescent="0.3">
      <c r="A13" s="89"/>
      <c r="B13" s="187"/>
    </row>
    <row r="14" spans="1:2" ht="20.149999999999999" customHeight="1" x14ac:dyDescent="0.3">
      <c r="A14" s="89"/>
      <c r="B14" s="187"/>
    </row>
    <row r="15" spans="1:2" ht="20.149999999999999" customHeight="1" x14ac:dyDescent="0.3">
      <c r="A15" s="89"/>
      <c r="B15" s="187"/>
    </row>
    <row r="16" spans="1:2" ht="20.149999999999999" customHeight="1" x14ac:dyDescent="0.3">
      <c r="A16" s="89"/>
      <c r="B16" s="187"/>
    </row>
    <row r="17" spans="1:2" ht="20.149999999999999" customHeight="1" x14ac:dyDescent="0.3">
      <c r="A17" s="89"/>
      <c r="B17" s="187"/>
    </row>
    <row r="18" spans="1:2" ht="20.149999999999999" customHeight="1" x14ac:dyDescent="0.3">
      <c r="A18" s="89"/>
      <c r="B18" s="187"/>
    </row>
    <row r="19" spans="1:2" ht="20.149999999999999" customHeight="1" x14ac:dyDescent="0.3">
      <c r="A19" s="89"/>
      <c r="B19" s="187"/>
    </row>
    <row r="20" spans="1:2" ht="20.149999999999999" customHeight="1" x14ac:dyDescent="0.3">
      <c r="A20" s="89"/>
      <c r="B20" s="187"/>
    </row>
    <row r="21" spans="1:2" ht="20.149999999999999" customHeight="1" x14ac:dyDescent="0.3">
      <c r="A21" s="89"/>
      <c r="B21" s="187"/>
    </row>
    <row r="22" spans="1:2" ht="20.149999999999999" customHeight="1" x14ac:dyDescent="0.3">
      <c r="A22" s="89"/>
      <c r="B22" s="187"/>
    </row>
    <row r="23" spans="1:2" ht="20.149999999999999" customHeight="1" x14ac:dyDescent="0.3">
      <c r="A23" s="89"/>
      <c r="B23" s="187"/>
    </row>
    <row r="24" spans="1:2" ht="20.149999999999999" customHeight="1" x14ac:dyDescent="0.3">
      <c r="A24" s="89"/>
      <c r="B24" s="187"/>
    </row>
    <row r="25" spans="1:2" ht="20.149999999999999" customHeight="1" x14ac:dyDescent="0.3">
      <c r="A25" s="89"/>
      <c r="B25" s="187"/>
    </row>
    <row r="26" spans="1:2" ht="20.149999999999999" customHeight="1" x14ac:dyDescent="0.3">
      <c r="A26" s="89"/>
      <c r="B26" s="187"/>
    </row>
    <row r="27" spans="1:2" ht="20.149999999999999" customHeight="1" x14ac:dyDescent="0.3">
      <c r="A27" s="89"/>
      <c r="B27" s="187"/>
    </row>
    <row r="28" spans="1:2" ht="20.149999999999999" customHeight="1" x14ac:dyDescent="0.3">
      <c r="A28" s="89"/>
      <c r="B28" s="187"/>
    </row>
    <row r="29" spans="1:2" ht="20.149999999999999" customHeight="1" x14ac:dyDescent="0.3">
      <c r="A29" s="89"/>
      <c r="B29" s="187"/>
    </row>
    <row r="30" spans="1:2" ht="20.149999999999999" customHeight="1" x14ac:dyDescent="0.3">
      <c r="A30" s="89"/>
      <c r="B30" s="187"/>
    </row>
    <row r="31" spans="1:2" ht="20.149999999999999" customHeight="1" x14ac:dyDescent="0.3">
      <c r="A31" s="89"/>
      <c r="B31" s="187"/>
    </row>
    <row r="32" spans="1:2" ht="20.149999999999999" customHeight="1" x14ac:dyDescent="0.3">
      <c r="A32" s="89"/>
      <c r="B32" s="187"/>
    </row>
    <row r="33" spans="1:2" ht="20.149999999999999" customHeight="1" x14ac:dyDescent="0.3">
      <c r="A33" s="89"/>
      <c r="B33" s="187"/>
    </row>
    <row r="34" spans="1:2" ht="20.149999999999999" customHeight="1" x14ac:dyDescent="0.3">
      <c r="A34" s="89"/>
      <c r="B34" s="187"/>
    </row>
    <row r="35" spans="1:2" ht="20.149999999999999" customHeight="1" x14ac:dyDescent="0.3">
      <c r="A35" s="89"/>
      <c r="B35" s="187"/>
    </row>
    <row r="36" spans="1:2" ht="20.149999999999999" customHeight="1" x14ac:dyDescent="0.3">
      <c r="A36" s="89"/>
      <c r="B36" s="187"/>
    </row>
    <row r="37" spans="1:2" ht="20.149999999999999" customHeight="1" x14ac:dyDescent="0.3">
      <c r="A37" s="89"/>
      <c r="B37" s="187"/>
    </row>
    <row r="38" spans="1:2" ht="20.149999999999999" customHeight="1" x14ac:dyDescent="0.3">
      <c r="A38" s="89"/>
      <c r="B38" s="187"/>
    </row>
    <row r="39" spans="1:2" ht="20.149999999999999" customHeight="1" x14ac:dyDescent="0.3">
      <c r="A39" s="89"/>
      <c r="B39" s="187"/>
    </row>
    <row r="40" spans="1:2" ht="20.149999999999999" customHeight="1" x14ac:dyDescent="0.3">
      <c r="A40" s="89"/>
      <c r="B40" s="187"/>
    </row>
    <row r="41" spans="1:2" ht="20.149999999999999" customHeight="1" x14ac:dyDescent="0.3">
      <c r="A41" s="89"/>
      <c r="B41" s="187"/>
    </row>
    <row r="42" spans="1:2" ht="20.149999999999999" customHeight="1" x14ac:dyDescent="0.3">
      <c r="A42" s="89"/>
      <c r="B42" s="187"/>
    </row>
    <row r="43" spans="1:2" ht="20.149999999999999" customHeight="1" x14ac:dyDescent="0.3">
      <c r="A43" s="89"/>
      <c r="B43" s="187"/>
    </row>
    <row r="44" spans="1:2" ht="20.149999999999999" customHeight="1" x14ac:dyDescent="0.3">
      <c r="A44" s="89"/>
      <c r="B44" s="187"/>
    </row>
    <row r="45" spans="1:2" ht="20.149999999999999" customHeight="1" x14ac:dyDescent="0.3">
      <c r="A45" s="89"/>
      <c r="B45" s="187"/>
    </row>
    <row r="46" spans="1:2" ht="20.149999999999999" customHeight="1" x14ac:dyDescent="0.3">
      <c r="A46" s="89"/>
      <c r="B46" s="187"/>
    </row>
    <row r="47" spans="1:2" ht="20.149999999999999" customHeight="1" x14ac:dyDescent="0.3">
      <c r="A47" s="89"/>
      <c r="B47" s="187"/>
    </row>
    <row r="48" spans="1:2" ht="20.149999999999999" customHeight="1" x14ac:dyDescent="0.3">
      <c r="A48" s="89"/>
      <c r="B48" s="187"/>
    </row>
    <row r="49" spans="1:2" ht="20.149999999999999" customHeight="1" x14ac:dyDescent="0.3">
      <c r="A49" s="89"/>
      <c r="B49" s="187"/>
    </row>
    <row r="50" spans="1:2" ht="20.149999999999999" customHeight="1" x14ac:dyDescent="0.3">
      <c r="A50" s="89"/>
      <c r="B50" s="187"/>
    </row>
    <row r="51" spans="1:2" ht="20.149999999999999" customHeight="1" x14ac:dyDescent="0.3">
      <c r="A51" s="89"/>
      <c r="B51" s="187"/>
    </row>
    <row r="52" spans="1:2" ht="20.149999999999999" customHeight="1" x14ac:dyDescent="0.3">
      <c r="A52" s="89"/>
      <c r="B52" s="187"/>
    </row>
    <row r="53" spans="1:2" ht="20.149999999999999" customHeight="1" x14ac:dyDescent="0.3">
      <c r="A53" s="89"/>
      <c r="B53" s="187"/>
    </row>
    <row r="54" spans="1:2" ht="20.149999999999999" customHeight="1" x14ac:dyDescent="0.3">
      <c r="A54" s="89"/>
      <c r="B54" s="187"/>
    </row>
    <row r="55" spans="1:2" ht="20.149999999999999" customHeight="1" x14ac:dyDescent="0.3">
      <c r="A55" s="89"/>
      <c r="B55" s="187"/>
    </row>
    <row r="56" spans="1:2" ht="20.149999999999999" customHeight="1" x14ac:dyDescent="0.3">
      <c r="A56" s="89"/>
      <c r="B56" s="187"/>
    </row>
    <row r="57" spans="1:2" ht="20.149999999999999" customHeight="1" x14ac:dyDescent="0.3">
      <c r="A57" s="89"/>
      <c r="B57" s="187"/>
    </row>
    <row r="58" spans="1:2" ht="20.149999999999999" customHeight="1" x14ac:dyDescent="0.3">
      <c r="A58" s="89"/>
      <c r="B58" s="187"/>
    </row>
    <row r="59" spans="1:2" ht="20.149999999999999" customHeight="1" x14ac:dyDescent="0.3">
      <c r="A59" s="89"/>
      <c r="B59" s="187"/>
    </row>
    <row r="60" spans="1:2" ht="20.149999999999999" customHeight="1" x14ac:dyDescent="0.3">
      <c r="A60" s="89"/>
      <c r="B60" s="187"/>
    </row>
    <row r="61" spans="1:2" ht="20.149999999999999" customHeight="1" x14ac:dyDescent="0.3">
      <c r="A61" s="89"/>
      <c r="B61" s="187"/>
    </row>
    <row r="62" spans="1:2" ht="20.149999999999999" customHeight="1" x14ac:dyDescent="0.3">
      <c r="A62" s="89"/>
      <c r="B62" s="188"/>
    </row>
    <row r="63" spans="1:2" ht="20.149999999999999" customHeight="1" thickBot="1" x14ac:dyDescent="0.45">
      <c r="A63" s="155" t="s">
        <v>552</v>
      </c>
      <c r="B63" s="191">
        <f>SUM(B11:B62)</f>
        <v>0</v>
      </c>
    </row>
    <row r="64" spans="1:2" ht="20.149999999999999" customHeight="1" thickTop="1" x14ac:dyDescent="0.3">
      <c r="A64" s="154" t="s">
        <v>543</v>
      </c>
      <c r="B64" s="150"/>
    </row>
    <row r="65" spans="1:2" ht="20.149999999999999" customHeight="1" x14ac:dyDescent="0.3">
      <c r="A65" s="154" t="s">
        <v>553</v>
      </c>
      <c r="B65" s="150"/>
    </row>
  </sheetData>
  <sheetProtection algorithmName="SHA-512" hashValue="s41AzSQ0onB+1K0KFY+rzH4OWIaRP588TBH5BXn/YHMH1si9vxnoIA2O2XlVzAZKQ2oFBdLa33cS1viR6NDVhg==" saltValue="hj1fL8HC764aVibwjMqd+g==" spinCount="100000" sheet="1" insertRows="0"/>
  <mergeCells count="2">
    <mergeCell ref="A6:B6"/>
    <mergeCell ref="A7:B7"/>
  </mergeCells>
  <phoneticPr fontId="0" type="noConversion"/>
  <printOptions horizontalCentered="1"/>
  <pageMargins left="0.5" right="0.5" top="1.5" bottom="1" header="0.5" footer="0.5"/>
  <pageSetup scale="97" fitToHeight="0" orientation="portrait" r:id="rId1"/>
  <headerFooter alignWithMargins="0">
    <oddHeader>&amp;C&amp;"Arial,Bold"&amp;16NPC Annual Report
Payees &gt; $50,000
FY 2023&amp;R&amp;"Arial,Regular"&amp;11OMB 2900-0783
Estimated Burden: 3.5 hours                                               
OMB EXP 2/28/25</oddHeader>
    <oddFooter>&amp;L&amp;"Arial,Regular"
OMB 2900-0783                                               &amp;C&amp;"Arial,Regular"&amp;10
&amp;16Tab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B55434B975134BAF505322648AEB16" ma:contentTypeVersion="22" ma:contentTypeDescription="Create a new document." ma:contentTypeScope="" ma:versionID="0aafd708d6d7c5858df34c55e91adb55">
  <xsd:schema xmlns:xsd="http://www.w3.org/2001/XMLSchema" xmlns:xs="http://www.w3.org/2001/XMLSchema" xmlns:p="http://schemas.microsoft.com/office/2006/metadata/properties" xmlns:ns1="http://schemas.microsoft.com/sharepoint/v3" xmlns:ns2="dd593554-d2cd-41d4-b578-7993aff2df8b" xmlns:ns3="f7ebd9a9-fe39-4723-b9bd-69e1dee4070e" xmlns:ns4="5c9b2cf0-f87a-4ce8-bb4f-f60534e425c2" targetNamespace="http://schemas.microsoft.com/office/2006/metadata/properties" ma:root="true" ma:fieldsID="e7f6f41005a9a2e3b71c90c8e7131440" ns1:_="" ns2:_="" ns3:_="" ns4:_="">
    <xsd:import namespace="http://schemas.microsoft.com/sharepoint/v3"/>
    <xsd:import namespace="dd593554-d2cd-41d4-b578-7993aff2df8b"/>
    <xsd:import namespace="f7ebd9a9-fe39-4723-b9bd-69e1dee4070e"/>
    <xsd:import namespace="5c9b2cf0-f87a-4ce8-bb4f-f60534e425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593554-d2cd-41d4-b578-7993aff2df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0ac6538-d41a-4f9a-bd67-5f7ae81a6d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ebd9a9-fe39-4723-b9bd-69e1dee4070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9b2cf0-f87a-4ce8-bb4f-f60534e425c2"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6b60872-874b-4fdf-8900-55efbf8b938f}" ma:internalName="TaxCatchAll" ma:showField="CatchAllData" ma:web="5c9b2cf0-f87a-4ce8-bb4f-f60534e425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d593554-d2cd-41d4-b578-7993aff2df8b">
      <Terms xmlns="http://schemas.microsoft.com/office/infopath/2007/PartnerControls"/>
    </lcf76f155ced4ddcb4097134ff3c332f>
    <TaxCatchAll xmlns="5c9b2cf0-f87a-4ce8-bb4f-f60534e425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2AF553-6205-4B27-B4C5-F9ADCA716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593554-d2cd-41d4-b578-7993aff2df8b"/>
    <ds:schemaRef ds:uri="f7ebd9a9-fe39-4723-b9bd-69e1dee4070e"/>
    <ds:schemaRef ds:uri="5c9b2cf0-f87a-4ce8-bb4f-f60534e425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6F1813-4DE0-435F-8CBE-2A02C746DE32}">
  <ds:schemaRefs>
    <ds:schemaRef ds:uri="http://schemas.microsoft.com/office/2006/metadata/properties"/>
    <ds:schemaRef ds:uri="http://schemas.microsoft.com/office/infopath/2007/PartnerControls"/>
    <ds:schemaRef ds:uri="http://schemas.microsoft.com/sharepoint/v3"/>
    <ds:schemaRef ds:uri="dd593554-d2cd-41d4-b578-7993aff2df8b"/>
    <ds:schemaRef ds:uri="5c9b2cf0-f87a-4ce8-bb4f-f60534e425c2"/>
  </ds:schemaRefs>
</ds:datastoreItem>
</file>

<file path=customXml/itemProps3.xml><?xml version="1.0" encoding="utf-8"?>
<ds:datastoreItem xmlns:ds="http://schemas.openxmlformats.org/officeDocument/2006/customXml" ds:itemID="{C85F231A-2D08-42E9-BF32-C0CDF71A3B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Instructions</vt:lpstr>
      <vt:lpstr>2. NPC Certification</vt:lpstr>
      <vt:lpstr>3. Board of Directors</vt:lpstr>
      <vt:lpstr>4. Revenues</vt:lpstr>
      <vt:lpstr>5. Expenses</vt:lpstr>
      <vt:lpstr>6. Financial Position</vt:lpstr>
      <vt:lpstr>7. Gov. Funding &gt;$25K</vt:lpstr>
      <vt:lpstr>8. Non-Gov Funding &gt;$25K</vt:lpstr>
      <vt:lpstr>9. Payees &gt;$50K</vt:lpstr>
      <vt:lpstr>10. Accomplishments</vt:lpstr>
      <vt:lpstr>11. Edu Activities</vt:lpstr>
      <vt:lpstr>12. Budget &amp; Other</vt:lpstr>
      <vt:lpstr>13. Audit Findings</vt:lpstr>
      <vt:lpstr>'1. Instructions'!Print_Area</vt:lpstr>
      <vt:lpstr>'10. Accomplishments'!Print_Area</vt:lpstr>
      <vt:lpstr>'11. Edu Activities'!Print_Area</vt:lpstr>
      <vt:lpstr>'12. Budget &amp; Other'!Print_Area</vt:lpstr>
      <vt:lpstr>'13. Audit Findings'!Print_Area</vt:lpstr>
      <vt:lpstr>'2. NPC Certification'!Print_Area</vt:lpstr>
      <vt:lpstr>'3. Board of Directors'!Print_Area</vt:lpstr>
      <vt:lpstr>'4. Revenues'!Print_Area</vt:lpstr>
      <vt:lpstr>'5. Expenses'!Print_Area</vt:lpstr>
      <vt:lpstr>'6. Financial Position'!Print_Area</vt:lpstr>
      <vt:lpstr>'7. Gov. Funding &gt;$25K'!Print_Area</vt:lpstr>
      <vt:lpstr>'8. Non-Gov Funding &gt;$25K'!Print_Area</vt:lpstr>
      <vt:lpstr>'9. Payees &gt;$50K'!Print_Area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Lopez-Borrero, Kimberly J. (Titan Alpha)</dc:creator>
  <cp:keywords/>
  <dc:description/>
  <cp:lastModifiedBy>Floyd, Paula S. (KCVA)</cp:lastModifiedBy>
  <cp:revision/>
  <dcterms:created xsi:type="dcterms:W3CDTF">2002-01-07T21:43:55Z</dcterms:created>
  <dcterms:modified xsi:type="dcterms:W3CDTF">2024-04-16T20:51:47Z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0x01010088B55434B975134BAF505322648AEB16</vt:lpwstr>
  </property>
  <property fmtid="{D5CDD505-2E9C-101B-9397-08002B2CF9AE}" pid="3" name="MediaServiceImageTags">
    <vt:lpwstr/>
  </property>
</Properties>
</file>